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15" yWindow="105" windowWidth="24900" windowHeight="10095"/>
  </bookViews>
  <sheets>
    <sheet name="Лист1" sheetId="2" r:id="rId1"/>
    <sheet name="Лист2" sheetId="3" r:id="rId2"/>
  </sheets>
  <calcPr calcId="145621"/>
</workbook>
</file>

<file path=xl/calcChain.xml><?xml version="1.0" encoding="utf-8"?>
<calcChain xmlns="http://schemas.openxmlformats.org/spreadsheetml/2006/main">
  <c r="F160" i="2" l="1"/>
  <c r="G17" i="2"/>
  <c r="H17" i="2"/>
  <c r="I17" i="2"/>
  <c r="J17" i="2"/>
  <c r="F17" i="2"/>
  <c r="F159" i="2" l="1"/>
  <c r="G147" i="2" l="1"/>
  <c r="H147" i="2"/>
  <c r="I147" i="2"/>
  <c r="J147" i="2"/>
  <c r="H140" i="2"/>
  <c r="I140" i="2"/>
  <c r="J140" i="2"/>
  <c r="G126" i="2"/>
  <c r="H126" i="2"/>
  <c r="I126" i="2"/>
  <c r="J126" i="2"/>
  <c r="F126" i="2"/>
  <c r="G114" i="2"/>
  <c r="H114" i="2"/>
  <c r="I114" i="2"/>
  <c r="J114" i="2"/>
  <c r="J109" i="2"/>
  <c r="J97" i="2"/>
  <c r="J91" i="2"/>
  <c r="J86" i="2"/>
  <c r="J73" i="2" l="1"/>
  <c r="J61" i="2"/>
  <c r="J47" i="2"/>
  <c r="J44" i="2"/>
  <c r="J32" i="2"/>
  <c r="J160" i="2" l="1"/>
  <c r="G159" i="2"/>
  <c r="H159" i="2"/>
  <c r="I159" i="2"/>
  <c r="F61" i="2" l="1"/>
  <c r="G61" i="2"/>
  <c r="H61" i="2"/>
  <c r="I61" i="2"/>
  <c r="I160" i="2" l="1"/>
  <c r="F147" i="2"/>
  <c r="F140" i="2"/>
  <c r="G140" i="2"/>
  <c r="F114" i="2"/>
  <c r="F109" i="2"/>
  <c r="G109" i="2"/>
  <c r="H109" i="2"/>
  <c r="I109" i="2"/>
  <c r="F97" i="2"/>
  <c r="G97" i="2"/>
  <c r="H97" i="2"/>
  <c r="I97" i="2"/>
  <c r="F91" i="2"/>
  <c r="G91" i="2"/>
  <c r="H91" i="2"/>
  <c r="I91" i="2"/>
  <c r="F86" i="2"/>
  <c r="G86" i="2"/>
  <c r="H86" i="2"/>
  <c r="I86" i="2"/>
  <c r="F73" i="2"/>
  <c r="G73" i="2"/>
  <c r="G160" i="2" s="1"/>
  <c r="H73" i="2"/>
  <c r="H160" i="2" s="1"/>
  <c r="I73" i="2"/>
  <c r="F44" i="2"/>
  <c r="G44" i="2"/>
  <c r="H44" i="2"/>
  <c r="I44" i="2"/>
  <c r="F32" i="2"/>
  <c r="G32" i="2"/>
  <c r="H32" i="2"/>
  <c r="I32" i="2"/>
  <c r="I47" i="2" l="1"/>
  <c r="H47" i="2" l="1"/>
  <c r="G47" i="2" l="1"/>
  <c r="F47" i="2"/>
</calcChain>
</file>

<file path=xl/sharedStrings.xml><?xml version="1.0" encoding="utf-8"?>
<sst xmlns="http://schemas.openxmlformats.org/spreadsheetml/2006/main" count="236" uniqueCount="110">
  <si>
    <t>тыс. рублей</t>
  </si>
  <si>
    <t>Итого:</t>
  </si>
  <si>
    <t>Наименование категории налогоплательщика</t>
  </si>
  <si>
    <t>Глинищевское сельское поселение</t>
  </si>
  <si>
    <t>земельный налог</t>
  </si>
  <si>
    <t>юридические лица</t>
  </si>
  <si>
    <t>органы  местного самоуправления</t>
  </si>
  <si>
    <t>физические лица</t>
  </si>
  <si>
    <t>Ветераны и инвалиды Великой Отечественной войны, инвалиды боевых действий</t>
  </si>
  <si>
    <t>инвалиды 1 и 2 группы</t>
  </si>
  <si>
    <t xml:space="preserve">дети сироты </t>
  </si>
  <si>
    <t>дети, оставшиеся без попечения родителей</t>
  </si>
  <si>
    <t>инвалиды детства</t>
  </si>
  <si>
    <t>родителям, приемным родителям, опекунам, попечителям трех и более детей</t>
  </si>
  <si>
    <t>лица, имеющие право на получение социальной поддержки в соответствии с Законом Российской Федерации от 15 мая 1991 года № 1244-1 »О социальной защите граждан, подвергшихся воздействию радиации вследствие катастрофы на Чернобыльской АЭС», в соответствии с Федеральным законом от 26 ноября 1998 года № 175-ФЗ »О социальной защите граждан Российской Федерации, подвергшихся воздействию радиации вследствие аварии в 1957 году на производственном объединении «Маяк» и сбросов радиоактивных отходов в реку Теча» и в соответствии с Федеральным законом от 10 января 2002 года № 2-ФЗ «О социальных гарантиях гражданам, подвергшимся радиационному воздействию вследствие ядерных испытаний на Семипалатинском полигоне</t>
  </si>
  <si>
    <t>Герои Советского Союза, Герои Российской Федерации и полные кавалеры ордена Славы</t>
  </si>
  <si>
    <t>члены семей военнослужащих, работников органов внутренних дел погибших при исполнении служебных обязанностей</t>
  </si>
  <si>
    <t xml:space="preserve">пенсионеры , зарегистрированные по месту жительства на территории поселения </t>
  </si>
  <si>
    <t>Добрунское сельское поселение</t>
  </si>
  <si>
    <t>Герои Советского Союза, Герои Российской Федерации и полные кавалеры ордена Славы, ветераны и инвалиды ВОВ</t>
  </si>
  <si>
    <t>предприятия и организации всех форм собственности, осуществляющие создание новых, реконструкцию, модернизацию существующих производств и реализующие на территории Добрунского сельского поселения инвестиционные проекты, в отношении земельных участков ,в утвержденных в установленном порядке границах, не переданных в доверительное управление, аренду или иное пользование 3м лицам и используемых на срокреализации инвестиционного проекта, но не более 5ти лет с дня начала финансирования инвестиционного проекта</t>
  </si>
  <si>
    <t>родители, приемные родители, опекуны, попечители трех и более детей</t>
  </si>
  <si>
    <t xml:space="preserve">лица, имеющие право на получение социальной поддержки в соответствии с Законом Российской Федерации от 15 мая 1991 года № 1244-1 »О социальной защите граждан, подвергшихся воздействию радиации вследствие катастрофы на Чернобыльской АЭС», в соответствии с ФЗ от 26.11.1998 № 175-ФЗ "О социальной защите граждан РФ, подвергшихся воздействию радиации вследствие аварии в 1957 году на производственном объединении "Маяк" и сбросов радиоактивных отходов в реку Теча" </t>
  </si>
  <si>
    <t>Журиничское сельское поселение</t>
  </si>
  <si>
    <t>Мичуринское сельское поселение</t>
  </si>
  <si>
    <t>органы местного самоуправления</t>
  </si>
  <si>
    <t>предприятия и организации всех форм собственности, осуществляющие создание новых, реконструкцию, модернизацию существующих производств и реализующие на территории Мичуринского сельского поселения инвестиционные проекты, в отношении земельных участков в утвержденных в установленном порядке границах, не переданных в доверительное управление, аренду или иное пользование третьим лицам и используемых на срок реализации инвестиционного проекта, но не более пяти лет со дня начала финансирования инвестиционного проекта</t>
  </si>
  <si>
    <t>Ветераны и инвалиды Великой Отечественной войны, а также граждане, на которых законодательством распространены социальные гарантии и льготы участников Великой Отечественной войны</t>
  </si>
  <si>
    <t>дети сироты, а также дети оставшиеся без попечения родителей</t>
  </si>
  <si>
    <t>инвалиды с детства и семьи, имеющие детей-инвалидов</t>
  </si>
  <si>
    <t>Герои Советского Союза, Герои Российской Федерации, Герои Социалистического Труда и полные кавалеры орденов Славы, Трудовой Славы и "За службу Родине в Вооруженных Силах СССР"</t>
  </si>
  <si>
    <t>Нетьинское сельское поселение</t>
  </si>
  <si>
    <t>Участники, ветераны и инвалиды Великой Отечественной войны, инвалиды боевых действий, а также граждане, на которых законадательством распространены социальные гарантии и льготы участников ВОВ</t>
  </si>
  <si>
    <t>дети сироты, дети, оставшиеся без попечения родителе</t>
  </si>
  <si>
    <t>инвалиды с детства, дети-инвалиды</t>
  </si>
  <si>
    <t>родители трех и более детей,опекуны, попечители</t>
  </si>
  <si>
    <t>лица, имеющие право на получение социальной поддержки в соответствии с Законом Российской Федерации от 15 мая 1991 года № 1244-1 »О социальной защите граждан, подвергшихся воздействию радиации вследствие катастрофы на Чернобыльской АЭС», в соответствии с Федеральным законом от 26 ноября 1998 года № 175-ФЗ »О социальной защите граждан Российской Федерации, подвергшихся воздействию радиации вследствие аварии в 1957 году на производственном объединении «Маяк» и сбросов радиоактивных отходов в реку Теча»</t>
  </si>
  <si>
    <t>Герои Советского Союза, Герои Российской Федерации, Герои Социалистического Труда  и полные кавалеры орденов Славы, Трудовой Славы и "За службу Родине в Вооруженных Силах СССР"</t>
  </si>
  <si>
    <t>Новодарковичское сельское поселение</t>
  </si>
  <si>
    <t>Ветераны и инвалиды Великой Отечественной войны</t>
  </si>
  <si>
    <t>дети сироты, дети, оставшиеся без попечения родителей</t>
  </si>
  <si>
    <t>Новосельское сельское поселение</t>
  </si>
  <si>
    <t>инвалиды и участники Великой Отечественной войны</t>
  </si>
  <si>
    <t>Отрадненское сельское поселение</t>
  </si>
  <si>
    <t>Ветераны, инвалиды и участники Великой Отечественной войны</t>
  </si>
  <si>
    <t>семьи, имеющие детей-инвалидов</t>
  </si>
  <si>
    <t>участники ликвидации последствий катастрофы на Чернобыльской АЭС</t>
  </si>
  <si>
    <t>Пальцовское сельское поселение</t>
  </si>
  <si>
    <t xml:space="preserve">инвалиды 1 и 2 группы инвалидности </t>
  </si>
  <si>
    <t>Ветераны и инвалиды и участники Великой Отечественной войны , инвалиды боевых действий</t>
  </si>
  <si>
    <t>Свенское сельское поселение</t>
  </si>
  <si>
    <t>дети-сироты, дети, оставшиеся без попечения родителей, лица из числа детей-сирот и детей, оставшихся без попечения родителей</t>
  </si>
  <si>
    <t>Стекляннорадицкое сельское поселение</t>
  </si>
  <si>
    <t>инвалиды 1 группы инвалидности, инвалиды 2 группы</t>
  </si>
  <si>
    <t>Снежское сельское поселение</t>
  </si>
  <si>
    <t>инвалиды 1 группы инвалидности, инвалиды 2 группы неработающей группы инвалидности</t>
  </si>
  <si>
    <t>ветераны, участники и инвалиды ВОВ, инвалиды боевых действий, а также граждане, на которых законодательством распространены социальные гарантии и льготы участников ВОВ</t>
  </si>
  <si>
    <t>граждане, признанные малоимущими в соответствии с ФЗ от 24.10.1997 № 134-ФЗ "О прожиточном минимуме в РФ"</t>
  </si>
  <si>
    <t>члены семьи военнослужащих, работников органов внутренних дел, погибших при исполнении служебных обязанностей</t>
  </si>
  <si>
    <t>Супоневское сельское поселение</t>
  </si>
  <si>
    <t>орган местного самоуправления</t>
  </si>
  <si>
    <t>органы местного самоуправления за земли общего пользования населенных пунктов</t>
  </si>
  <si>
    <t>Чернетовское сельское поселение</t>
  </si>
  <si>
    <t>инвалиды детства, а также семьи, имеющие детей-инвалидов</t>
  </si>
  <si>
    <t>Герои Советского Союза, Герои Российской Федерации, Герои социалистического труда и полные кавалеры орденов Славы, Трудовой Славы</t>
  </si>
  <si>
    <t>инвалиды 3 группы</t>
  </si>
  <si>
    <t>Домашовское сельское поселение</t>
  </si>
  <si>
    <t>№ п/п</t>
  </si>
  <si>
    <t>1.</t>
  </si>
  <si>
    <t>Вид налога</t>
  </si>
  <si>
    <t>2.</t>
  </si>
  <si>
    <t>3.</t>
  </si>
  <si>
    <t>4.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</si>
  <si>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</si>
  <si>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</si>
  <si>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</si>
  <si>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</si>
  <si>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</si>
  <si>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</si>
  <si>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</si>
  <si>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</si>
  <si>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</si>
  <si>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</si>
  <si>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С.Н. Воронцова</t>
  </si>
  <si>
    <t>организации, финансируемые из местного бюджета Мичуринского сельского поселения</t>
  </si>
  <si>
    <t>5.</t>
  </si>
  <si>
    <t>Наименование муниципального образования (сельского поселения)</t>
  </si>
  <si>
    <t>дети сироты</t>
  </si>
  <si>
    <t>инвалиды 1 группы</t>
  </si>
  <si>
    <t>инвалиды 2 группы</t>
  </si>
  <si>
    <t>В размере 100 процентов:</t>
  </si>
  <si>
    <t>В размере 50 процентов:</t>
  </si>
  <si>
    <t>В размере 30 процентов:</t>
  </si>
  <si>
    <t>В размере 75 процентов:</t>
  </si>
  <si>
    <t>В размере 50 процентов в отношении земельных участков, не превышающих 1500 кв.м:</t>
  </si>
  <si>
    <t>В размере 60 процентов:</t>
  </si>
  <si>
    <t>дети-сироты</t>
  </si>
  <si>
    <t>инвалиды с детства,а также семьи имеющие детей инвалидов</t>
  </si>
  <si>
    <t>Герои Совесткого союза, Герои РФ, Герои социалистического Труда и полные кавалеры орденов Славы, Трудовой Славы</t>
  </si>
  <si>
    <t>пониженная ставка по земельному налогу в размере 1 %:                                  обеспечение летнего отдыха детей в детских оздоровительных лагерях</t>
  </si>
  <si>
    <t>Ветераны, инвалиды и участники Великой Отечественной войны,а так же граждане на которых законодательством распространены социальные гарантии и льготы участников ВОВ (в отношении одного земельного участка (по их выбору))</t>
  </si>
  <si>
    <t>пенсионеры, получающие пенсии, назначаемые в порядке, установленном пенсионным законодательством РФ, зарегистрированные на территории Стекляннорадицкого сельского поселения (в отношении земельных участков (долей земельных участкоы) не превышающих 1500 кв.м)</t>
  </si>
  <si>
    <t>пенсионеры, получающие пенсии, назначаемые в порядке, установленном пенсионным законодательством РФ, зарегистрированные на территории Снежского сельского поселения (в отношении земельного участка не превышающего 1500 кв.м)</t>
  </si>
  <si>
    <t>члены семьи военнослужащих, работников органов внутренних дел, погибших при исполнении служебных обязанностей (в отношении земельного участка не превышающего 1500 кв.м)</t>
  </si>
  <si>
    <t>родители, приемные родители, опекуны, попечители, имеющие на иждевении 3-х и более детей в возрасте до 18 лет (учащихся и студентов до 24 лет) (в отношении земельного участка не превышающего 1500 кв.м)</t>
  </si>
  <si>
    <t>одинокие матери. Имеющие на иждивении детей в возрасте до 18 лет (учащихся и студентов до 24 лет) (в отношении земельного участка не превышающего 1500 кв.м)</t>
  </si>
  <si>
    <t>лица, имеющие право на получение социальной поддержки в соответствии с Законом Российской Федерации от 15 мая 1991 года № 1244-1 »О социальной защите граждан, подвергшихся воздействию радиации вследствие катастрофы на Чернобыльской АЭС», в соответствии с Федеральным законом от 26 ноября 1998 года № 175-ФЗ »О социальной защите граждан Российской Федерации, подвергшихся воздействию радиации вследствие аварии в 1957 году на производственном объединении «Маяк» и сбросов радиоактивных отходов в реку Теча» и в соответствии с Федеральным законом от 10 января 2002 года № 2-ФЗ «О социальных гарантиях гражданам, подвергшимся радиационному воздействию вследствие ядерных испытаний на Семипалатинском полигоне (в отношении земельного участка не превышающего 1500 кв.м)</t>
  </si>
  <si>
    <t>родители, приемные родители, опекуны, попечители, имеющие на иждевении трех и более детей в возрасте до 18 лет (учащихся и студентов до 24 лет)</t>
  </si>
  <si>
    <t>Сведения об оценке налоговых льгот (налоговых расходов), предоставляемых муниципальными образованиями (сельскими поселениями) Брянского района в 2024-2028 годах</t>
  </si>
  <si>
    <t>Заместитель главы администрации 
Брянского района – начальник финансового управления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</si>
</sst>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General_)"/>
    <numFmt numFmtId="167" formatCode="[$-419]General"/>
    <numFmt numFmtId="168" formatCode="_-* #,##0.00_р_._-;\-* #,##0.00_р_._-;_-* \-??_р_._-;_-@_-"/>
    <numFmt numFmtId="169" formatCode="_-* #,##0.00&quot;р.&quot;_-;\-* #,##0.00&quot;р.&quot;_-;_-* \-??&quot;р.&quot;_-;_-@_-"/>
    <numFmt numFmtId="170" formatCode="_-* #,##0.00\ _₽_-;\-* #,##0.00\ _₽_-;_-* \-??\ _₽_-;_-@_-"/>
    <numFmt numFmtId="171" formatCode="0.0"/>
  </numFmts>
  <fonts count="27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Courier"/>
      <family val="1"/>
      <charset val="204"/>
    </font>
    <font>
      <sz val="10"/>
      <name val="Arial"/>
      <family val="2"/>
      <charset val="204"/>
    </font>
    <font>
      <sz val="10"/>
      <name val="Helv"/>
    </font>
    <font>
      <sz val="10"/>
      <name val="System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Courier New"/>
      <family val="1"/>
      <charset val="204"/>
    </font>
    <font>
      <sz val="11"/>
      <color rgb="FF000000"/>
      <name val="Calibri"/>
      <family val="2"/>
      <charset val="204"/>
    </font>
    <font>
      <u/>
      <sz val="13"/>
      <color theme="10"/>
      <name val="Arial"/>
      <family val="2"/>
      <charset val="204"/>
    </font>
    <font>
      <u/>
      <sz val="13"/>
      <color rgb="FF0000FF"/>
      <name val="Arial"/>
      <family val="2"/>
      <charset val="204"/>
    </font>
    <font>
      <u/>
      <sz val="12.1"/>
      <color theme="10"/>
      <name val="Calibri"/>
      <family val="2"/>
    </font>
    <font>
      <u/>
      <sz val="12.1"/>
      <color rgb="FF0000FF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3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.5"/>
      <name val="Times New Roman"/>
      <family val="1"/>
      <charset val="204"/>
    </font>
    <font>
      <b/>
      <sz val="8"/>
      <name val="Times New Roman"/>
      <family val="1"/>
      <charset val="204"/>
    </font>
    <font>
      <sz val="8.5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99">
    <xf numFmtId="0" fontId="0" fillId="0" borderId="0"/>
    <xf numFmtId="167" fontId="10" fillId="0" borderId="0"/>
    <xf numFmtId="0" fontId="6" fillId="0" borderId="0" applyBorder="0" applyProtection="0"/>
    <xf numFmtId="165" fontId="4" fillId="0" borderId="0" applyBorder="0" applyAlignment="0" applyProtection="0"/>
    <xf numFmtId="168" fontId="4" fillId="0" borderId="0" applyBorder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Border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Border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9" fontId="15" fillId="0" borderId="0" applyBorder="0" applyProtection="0"/>
    <xf numFmtId="164" fontId="1" fillId="0" borderId="0" applyFont="0" applyFill="0" applyBorder="0" applyAlignment="0" applyProtection="0"/>
    <xf numFmtId="0" fontId="4" fillId="0" borderId="0"/>
    <xf numFmtId="169" fontId="15" fillId="0" borderId="0" applyBorder="0" applyProtection="0"/>
    <xf numFmtId="0" fontId="16" fillId="0" borderId="0"/>
    <xf numFmtId="0" fontId="4" fillId="0" borderId="0"/>
    <xf numFmtId="0" fontId="2" fillId="0" borderId="0"/>
    <xf numFmtId="166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3" fillId="0" borderId="0">
      <alignment vertical="top"/>
    </xf>
    <xf numFmtId="0" fontId="9" fillId="0" borderId="0">
      <alignment vertical="top"/>
    </xf>
    <xf numFmtId="0" fontId="16" fillId="0" borderId="0"/>
    <xf numFmtId="0" fontId="15" fillId="0" borderId="0"/>
    <xf numFmtId="0" fontId="1" fillId="0" borderId="0"/>
    <xf numFmtId="0" fontId="1" fillId="0" borderId="0"/>
    <xf numFmtId="0" fontId="2" fillId="0" borderId="0"/>
    <xf numFmtId="0" fontId="7" fillId="0" borderId="0"/>
    <xf numFmtId="0" fontId="2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>
      <alignment vertical="top"/>
    </xf>
    <xf numFmtId="0" fontId="2" fillId="0" borderId="0"/>
    <xf numFmtId="0" fontId="2" fillId="0" borderId="0"/>
    <xf numFmtId="0" fontId="16" fillId="0" borderId="0"/>
    <xf numFmtId="0" fontId="15" fillId="0" borderId="0"/>
    <xf numFmtId="0" fontId="4" fillId="0" borderId="0" applyNumberFormat="0" applyFont="0" applyFill="0" applyBorder="0" applyAlignment="0" applyProtection="0">
      <alignment vertical="top"/>
    </xf>
    <xf numFmtId="0" fontId="15" fillId="0" borderId="0" applyBorder="0" applyProtection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4" fillId="0" borderId="0">
      <protection locked="0"/>
    </xf>
    <xf numFmtId="0" fontId="4" fillId="0" borderId="0">
      <protection locked="0"/>
    </xf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6" fillId="0" borderId="0"/>
    <xf numFmtId="0" fontId="15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2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4" fillId="0" borderId="0"/>
    <xf numFmtId="0" fontId="4" fillId="0" borderId="0"/>
    <xf numFmtId="0" fontId="2" fillId="0" borderId="0"/>
    <xf numFmtId="0" fontId="16" fillId="0" borderId="0"/>
    <xf numFmtId="0" fontId="16" fillId="0" borderId="0"/>
    <xf numFmtId="0" fontId="15" fillId="0" borderId="0"/>
    <xf numFmtId="0" fontId="4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8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5" fillId="0" borderId="0" applyBorder="0" applyProtection="0"/>
    <xf numFmtId="9" fontId="2" fillId="0" borderId="0" applyFont="0" applyFill="0" applyBorder="0" applyAlignment="0" applyProtection="0"/>
    <xf numFmtId="9" fontId="15" fillId="0" borderId="0" applyBorder="0" applyProtection="0"/>
    <xf numFmtId="9" fontId="2" fillId="0" borderId="0" applyFont="0" applyFill="0" applyBorder="0" applyAlignment="0" applyProtection="0"/>
    <xf numFmtId="9" fontId="15" fillId="0" borderId="0" applyBorder="0" applyProtection="0"/>
    <xf numFmtId="9" fontId="4" fillId="0" borderId="0" applyFont="0" applyFill="0" applyBorder="0" applyAlignment="0" applyProtection="0"/>
    <xf numFmtId="9" fontId="15" fillId="0" borderId="0" applyBorder="0" applyProtection="0"/>
    <xf numFmtId="9" fontId="15" fillId="0" borderId="0" applyBorder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5" fillId="0" borderId="0" applyBorder="0" applyProtection="0"/>
    <xf numFmtId="9" fontId="15" fillId="0" borderId="0" applyBorder="0" applyProtection="0"/>
    <xf numFmtId="0" fontId="2" fillId="0" borderId="0"/>
    <xf numFmtId="0" fontId="5" fillId="0" borderId="0"/>
    <xf numFmtId="0" fontId="4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15" fillId="0" borderId="0" applyBorder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5" fillId="0" borderId="0" applyBorder="0" applyProtection="0"/>
    <xf numFmtId="43" fontId="1" fillId="0" borderId="0" applyFont="0" applyFill="0" applyBorder="0" applyAlignment="0" applyProtection="0"/>
    <xf numFmtId="170" fontId="15" fillId="0" borderId="0" applyBorder="0" applyProtection="0"/>
    <xf numFmtId="168" fontId="15" fillId="0" borderId="0" applyBorder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5" fillId="0" borderId="0" applyBorder="0" applyProtection="0"/>
    <xf numFmtId="165" fontId="1" fillId="0" borderId="0" applyFont="0" applyFill="0" applyBorder="0" applyAlignment="0" applyProtection="0"/>
    <xf numFmtId="168" fontId="15" fillId="0" borderId="0" applyBorder="0" applyProtection="0"/>
  </cellStyleXfs>
  <cellXfs count="73">
    <xf numFmtId="0" fontId="0" fillId="0" borderId="0" xfId="0"/>
    <xf numFmtId="0" fontId="18" fillId="2" borderId="0" xfId="0" applyFont="1" applyFill="1"/>
    <xf numFmtId="0" fontId="19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vertical="top"/>
    </xf>
    <xf numFmtId="0" fontId="19" fillId="2" borderId="0" xfId="0" applyFont="1" applyFill="1" applyAlignment="1">
      <alignment horizontal="center" vertical="top"/>
    </xf>
    <xf numFmtId="0" fontId="19" fillId="2" borderId="0" xfId="0" applyFont="1" applyFill="1"/>
    <xf numFmtId="0" fontId="20" fillId="2" borderId="0" xfId="0" applyFont="1" applyFill="1" applyAlignment="1">
      <alignment horizontal="center"/>
    </xf>
    <xf numFmtId="0" fontId="21" fillId="2" borderId="1" xfId="0" applyFont="1" applyFill="1" applyBorder="1" applyAlignment="1">
      <alignment horizontal="center" vertical="center" wrapText="1"/>
    </xf>
    <xf numFmtId="0" fontId="21" fillId="2" borderId="1" xfId="0" applyNumberFormat="1" applyFont="1" applyFill="1" applyBorder="1" applyAlignment="1">
      <alignment vertical="top" wrapText="1"/>
    </xf>
    <xf numFmtId="1" fontId="22" fillId="2" borderId="1" xfId="0" applyNumberFormat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23" fillId="2" borderId="1" xfId="0" applyNumberFormat="1" applyFont="1" applyFill="1" applyBorder="1" applyAlignment="1">
      <alignment horizontal="left" vertical="center" wrapText="1"/>
    </xf>
    <xf numFmtId="0" fontId="21" fillId="2" borderId="7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vertical="top" wrapText="1"/>
    </xf>
    <xf numFmtId="0" fontId="23" fillId="2" borderId="2" xfId="0" applyNumberFormat="1" applyFont="1" applyFill="1" applyBorder="1" applyAlignment="1">
      <alignment vertical="top" wrapText="1"/>
    </xf>
    <xf numFmtId="0" fontId="23" fillId="2" borderId="3" xfId="0" applyNumberFormat="1" applyFont="1" applyFill="1" applyBorder="1" applyAlignment="1">
      <alignment vertical="top" wrapText="1"/>
    </xf>
    <xf numFmtId="0" fontId="21" fillId="2" borderId="1" xfId="0" applyNumberFormat="1" applyFont="1" applyFill="1" applyBorder="1" applyAlignment="1">
      <alignment horizontal="center" vertical="top" wrapText="1"/>
    </xf>
    <xf numFmtId="0" fontId="23" fillId="2" borderId="1" xfId="0" applyNumberFormat="1" applyFont="1" applyFill="1" applyBorder="1" applyAlignment="1">
      <alignment horizontal="left" vertical="top" wrapText="1"/>
    </xf>
    <xf numFmtId="0" fontId="21" fillId="2" borderId="1" xfId="0" applyNumberFormat="1" applyFont="1" applyFill="1" applyBorder="1" applyAlignment="1">
      <alignment horizontal="center"/>
    </xf>
    <xf numFmtId="0" fontId="23" fillId="2" borderId="4" xfId="0" applyNumberFormat="1" applyFont="1" applyFill="1" applyBorder="1" applyAlignment="1">
      <alignment vertical="top" wrapText="1"/>
    </xf>
    <xf numFmtId="0" fontId="23" fillId="2" borderId="1" xfId="0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 vertical="top"/>
    </xf>
    <xf numFmtId="0" fontId="25" fillId="2" borderId="0" xfId="0" applyFont="1" applyFill="1" applyAlignment="1">
      <alignment horizontal="center" vertical="center" wrapText="1"/>
    </xf>
    <xf numFmtId="0" fontId="25" fillId="2" borderId="0" xfId="0" applyNumberFormat="1" applyFont="1" applyFill="1" applyBorder="1" applyAlignment="1">
      <alignment vertical="top"/>
    </xf>
    <xf numFmtId="0" fontId="25" fillId="2" borderId="0" xfId="0" applyNumberFormat="1" applyFont="1" applyFill="1" applyBorder="1" applyAlignment="1">
      <alignment horizontal="center" vertical="top"/>
    </xf>
    <xf numFmtId="0" fontId="25" fillId="2" borderId="0" xfId="0" applyNumberFormat="1" applyFont="1" applyFill="1" applyBorder="1" applyAlignment="1"/>
    <xf numFmtId="0" fontId="26" fillId="2" borderId="0" xfId="0" applyNumberFormat="1" applyFont="1" applyFill="1" applyBorder="1" applyAlignment="1">
      <alignment horizontal="center"/>
    </xf>
    <xf numFmtId="171" fontId="25" fillId="2" borderId="0" xfId="0" applyNumberFormat="1" applyFont="1" applyFill="1" applyBorder="1" applyAlignment="1">
      <alignment horizontal="center" vertical="center"/>
    </xf>
    <xf numFmtId="0" fontId="25" fillId="2" borderId="0" xfId="0" applyFont="1" applyFill="1"/>
    <xf numFmtId="0" fontId="19" fillId="2" borderId="0" xfId="0" applyFont="1" applyFill="1" applyAlignment="1">
      <alignment horizontal="left"/>
    </xf>
    <xf numFmtId="0" fontId="24" fillId="2" borderId="0" xfId="0" applyFont="1" applyFill="1" applyAlignment="1">
      <alignment horizontal="center" vertical="center"/>
    </xf>
    <xf numFmtId="0" fontId="22" fillId="2" borderId="1" xfId="0" applyFont="1" applyFill="1" applyBorder="1"/>
    <xf numFmtId="171" fontId="22" fillId="2" borderId="1" xfId="0" applyNumberFormat="1" applyFont="1" applyFill="1" applyBorder="1" applyAlignment="1">
      <alignment horizontal="center" vertical="center"/>
    </xf>
    <xf numFmtId="171" fontId="22" fillId="2" borderId="2" xfId="0" applyNumberFormat="1" applyFont="1" applyFill="1" applyBorder="1" applyAlignment="1">
      <alignment horizontal="center" vertical="center"/>
    </xf>
    <xf numFmtId="0" fontId="21" fillId="2" borderId="2" xfId="0" applyNumberFormat="1" applyFont="1" applyFill="1" applyBorder="1" applyAlignment="1">
      <alignment horizontal="center" vertical="top" wrapText="1"/>
    </xf>
    <xf numFmtId="0" fontId="21" fillId="2" borderId="4" xfId="0" applyNumberFormat="1" applyFont="1" applyFill="1" applyBorder="1" applyAlignment="1">
      <alignment horizontal="center" vertical="top" wrapText="1"/>
    </xf>
    <xf numFmtId="0" fontId="21" fillId="2" borderId="3" xfId="0" applyNumberFormat="1" applyFont="1" applyFill="1" applyBorder="1" applyAlignment="1">
      <alignment horizontal="center" vertical="top" wrapText="1"/>
    </xf>
    <xf numFmtId="0" fontId="23" fillId="2" borderId="2" xfId="0" applyNumberFormat="1" applyFont="1" applyFill="1" applyBorder="1" applyAlignment="1">
      <alignment horizontal="center" vertical="top" wrapText="1"/>
    </xf>
    <xf numFmtId="0" fontId="23" fillId="2" borderId="4" xfId="0" applyNumberFormat="1" applyFont="1" applyFill="1" applyBorder="1" applyAlignment="1">
      <alignment horizontal="center" vertical="top" wrapText="1"/>
    </xf>
    <xf numFmtId="0" fontId="23" fillId="2" borderId="3" xfId="0" applyNumberFormat="1" applyFont="1" applyFill="1" applyBorder="1" applyAlignment="1">
      <alignment horizontal="center" vertical="top" wrapText="1"/>
    </xf>
    <xf numFmtId="0" fontId="23" fillId="2" borderId="4" xfId="0" applyNumberFormat="1" applyFont="1" applyFill="1" applyBorder="1" applyAlignment="1">
      <alignment horizontal="center" wrapText="1"/>
    </xf>
    <xf numFmtId="0" fontId="23" fillId="2" borderId="2" xfId="0" applyNumberFormat="1" applyFont="1" applyFill="1" applyBorder="1" applyAlignment="1">
      <alignment horizontal="left" vertical="top" wrapText="1"/>
    </xf>
    <xf numFmtId="0" fontId="23" fillId="2" borderId="3" xfId="0" applyNumberFormat="1" applyFont="1" applyFill="1" applyBorder="1" applyAlignment="1">
      <alignment horizontal="left" vertical="top" wrapText="1"/>
    </xf>
    <xf numFmtId="0" fontId="21" fillId="2" borderId="5" xfId="0" applyNumberFormat="1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wrapText="1"/>
    </xf>
    <xf numFmtId="0" fontId="23" fillId="2" borderId="4" xfId="0" applyNumberFormat="1" applyFont="1" applyFill="1" applyBorder="1" applyAlignment="1">
      <alignment horizontal="center" vertical="top" wrapText="1"/>
    </xf>
    <xf numFmtId="0" fontId="23" fillId="2" borderId="3" xfId="0" applyNumberFormat="1" applyFont="1" applyFill="1" applyBorder="1" applyAlignment="1">
      <alignment horizontal="center" vertical="top" wrapText="1"/>
    </xf>
    <xf numFmtId="0" fontId="23" fillId="2" borderId="2" xfId="0" applyNumberFormat="1" applyFont="1" applyFill="1" applyBorder="1" applyAlignment="1">
      <alignment horizontal="center" vertical="top" wrapText="1"/>
    </xf>
    <xf numFmtId="0" fontId="21" fillId="2" borderId="2" xfId="0" applyNumberFormat="1" applyFont="1" applyFill="1" applyBorder="1" applyAlignment="1">
      <alignment horizontal="center" vertical="top" wrapText="1"/>
    </xf>
    <xf numFmtId="0" fontId="21" fillId="2" borderId="4" xfId="0" applyNumberFormat="1" applyFont="1" applyFill="1" applyBorder="1" applyAlignment="1">
      <alignment horizontal="center" vertical="top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1" fillId="2" borderId="2" xfId="0" applyNumberFormat="1" applyFont="1" applyFill="1" applyBorder="1" applyAlignment="1">
      <alignment vertical="top" wrapText="1"/>
    </xf>
    <xf numFmtId="0" fontId="21" fillId="2" borderId="4" xfId="0" applyNumberFormat="1" applyFont="1" applyFill="1" applyBorder="1" applyAlignment="1">
      <alignment vertical="top" wrapText="1"/>
    </xf>
    <xf numFmtId="0" fontId="21" fillId="2" borderId="3" xfId="0" applyNumberFormat="1" applyFont="1" applyFill="1" applyBorder="1" applyAlignment="1">
      <alignment vertical="top" wrapText="1"/>
    </xf>
    <xf numFmtId="0" fontId="23" fillId="2" borderId="2" xfId="0" applyNumberFormat="1" applyFont="1" applyFill="1" applyBorder="1" applyAlignment="1">
      <alignment horizontal="center" wrapText="1"/>
    </xf>
    <xf numFmtId="0" fontId="23" fillId="2" borderId="3" xfId="0" applyNumberFormat="1" applyFont="1" applyFill="1" applyBorder="1" applyAlignment="1">
      <alignment horizontal="center" wrapText="1"/>
    </xf>
    <xf numFmtId="0" fontId="23" fillId="2" borderId="4" xfId="0" applyNumberFormat="1" applyFont="1" applyFill="1" applyBorder="1" applyAlignment="1">
      <alignment horizontal="center" wrapText="1"/>
    </xf>
    <xf numFmtId="0" fontId="21" fillId="2" borderId="6" xfId="0" applyNumberFormat="1" applyFont="1" applyFill="1" applyBorder="1" applyAlignment="1">
      <alignment horizontal="center" vertical="center" wrapText="1"/>
    </xf>
    <xf numFmtId="0" fontId="21" fillId="2" borderId="5" xfId="0" applyNumberFormat="1" applyFont="1" applyFill="1" applyBorder="1" applyAlignment="1">
      <alignment horizontal="center" vertical="center" wrapText="1"/>
    </xf>
    <xf numFmtId="171" fontId="22" fillId="2" borderId="2" xfId="0" applyNumberFormat="1" applyFont="1" applyFill="1" applyBorder="1" applyAlignment="1">
      <alignment horizontal="center" vertical="center"/>
    </xf>
    <xf numFmtId="171" fontId="22" fillId="2" borderId="3" xfId="0" applyNumberFormat="1" applyFont="1" applyFill="1" applyBorder="1" applyAlignment="1">
      <alignment horizontal="center" vertical="center"/>
    </xf>
    <xf numFmtId="0" fontId="23" fillId="2" borderId="2" xfId="0" applyNumberFormat="1" applyFont="1" applyFill="1" applyBorder="1" applyAlignment="1">
      <alignment horizontal="left" vertical="top" wrapText="1"/>
    </xf>
    <xf numFmtId="0" fontId="23" fillId="2" borderId="3" xfId="0" applyNumberFormat="1" applyFont="1" applyFill="1" applyBorder="1" applyAlignment="1">
      <alignment horizontal="left" vertical="top" wrapText="1"/>
    </xf>
    <xf numFmtId="0" fontId="21" fillId="2" borderId="3" xfId="0" applyNumberFormat="1" applyFont="1" applyFill="1" applyBorder="1" applyAlignment="1">
      <alignment horizontal="center" vertical="top" wrapText="1"/>
    </xf>
    <xf numFmtId="0" fontId="23" fillId="2" borderId="4" xfId="0" applyNumberFormat="1" applyFont="1" applyFill="1" applyBorder="1" applyAlignment="1">
      <alignment horizontal="center" vertical="top"/>
    </xf>
    <xf numFmtId="0" fontId="23" fillId="2" borderId="3" xfId="0" applyNumberFormat="1" applyFont="1" applyFill="1" applyBorder="1" applyAlignment="1">
      <alignment horizontal="center" vertical="top"/>
    </xf>
    <xf numFmtId="0" fontId="23" fillId="2" borderId="4" xfId="0" applyNumberFormat="1" applyFont="1" applyFill="1" applyBorder="1" applyAlignment="1">
      <alignment horizontal="left" vertical="top" wrapText="1"/>
    </xf>
    <xf numFmtId="0" fontId="23" fillId="2" borderId="2" xfId="0" applyNumberFormat="1" applyFont="1" applyFill="1" applyBorder="1" applyAlignment="1">
      <alignment horizontal="center" vertical="center" wrapText="1"/>
    </xf>
    <xf numFmtId="0" fontId="23" fillId="2" borderId="4" xfId="0" applyNumberFormat="1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left" wrapText="1"/>
    </xf>
    <xf numFmtId="0" fontId="25" fillId="2" borderId="0" xfId="0" applyFont="1" applyFill="1" applyAlignment="1">
      <alignment horizontal="left"/>
    </xf>
  </cellXfs>
  <cellStyles count="199">
    <cellStyle name="Excel Built-in Normal" xfId="1"/>
    <cellStyle name="normal 2" xfId="2"/>
    <cellStyle name="TableStyleLight1" xfId="3"/>
    <cellStyle name="TableStyleLight1 2" xfId="4"/>
    <cellStyle name="Гиперссылка 3" xfId="5"/>
    <cellStyle name="Гиперссылка 3 2" xfId="6"/>
    <cellStyle name="Гиперссылка 4" xfId="7"/>
    <cellStyle name="Гиперссылка 4 2" xfId="8"/>
    <cellStyle name="Денежный 2" xfId="9"/>
    <cellStyle name="Денежный 2 2" xfId="10"/>
    <cellStyle name="Денежный 2 2 2" xfId="11"/>
    <cellStyle name="Денежный 2 3" xfId="12"/>
    <cellStyle name="Денежный 2 4" xfId="13"/>
    <cellStyle name="Денежный 2 5" xfId="14"/>
    <cellStyle name="Обычный" xfId="0" builtinId="0"/>
    <cellStyle name="Обычный 10" xfId="15"/>
    <cellStyle name="Обычный 10 3" xfId="16"/>
    <cellStyle name="Обычный 100" xfId="17"/>
    <cellStyle name="Обычный 118" xfId="18"/>
    <cellStyle name="Обычный 119 10" xfId="19"/>
    <cellStyle name="Обычный 119 10 2" xfId="20"/>
    <cellStyle name="Обычный 119 10 2 2" xfId="21"/>
    <cellStyle name="Обычный 119 10 2 2 2" xfId="22"/>
    <cellStyle name="Обычный 119 10 2 2 3" xfId="23"/>
    <cellStyle name="Обычный 119 10 2 3" xfId="24"/>
    <cellStyle name="Обычный 119 10 2 3 2" xfId="25"/>
    <cellStyle name="Обычный 119 10 2 3 3" xfId="26"/>
    <cellStyle name="Обычный 119 10 2 4" xfId="27"/>
    <cellStyle name="Обычный 119 10 2 5" xfId="28"/>
    <cellStyle name="Обычный 119 10 2 6" xfId="29"/>
    <cellStyle name="Обычный 119 10 3" xfId="30"/>
    <cellStyle name="Обычный 119 10 3 2" xfId="31"/>
    <cellStyle name="Обычный 119 10 3 3" xfId="32"/>
    <cellStyle name="Обычный 119 10 4" xfId="33"/>
    <cellStyle name="Обычный 119 10 4 2" xfId="34"/>
    <cellStyle name="Обычный 119 10 4 3" xfId="35"/>
    <cellStyle name="Обычный 119 10 5" xfId="36"/>
    <cellStyle name="Обычный 119 10 6" xfId="37"/>
    <cellStyle name="Обычный 119 10 7" xfId="38"/>
    <cellStyle name="Обычный 120" xfId="39"/>
    <cellStyle name="Обычный 120 2" xfId="40"/>
    <cellStyle name="Обычный 14 2" xfId="41"/>
    <cellStyle name="Обычный 14 2 2" xfId="42"/>
    <cellStyle name="Обычный 2" xfId="43"/>
    <cellStyle name="Обычный 2 10" xfId="44"/>
    <cellStyle name="Обычный 2 2" xfId="45"/>
    <cellStyle name="Обычный 2 2 2" xfId="46"/>
    <cellStyle name="Обычный 2 2 3" xfId="47"/>
    <cellStyle name="Обычный 2 2 4" xfId="48"/>
    <cellStyle name="Обычный 2 2 4 2" xfId="49"/>
    <cellStyle name="Обычный 2 2 4 3" xfId="50"/>
    <cellStyle name="Обычный 2 2 5" xfId="51"/>
    <cellStyle name="Обычный 2 2 5 2" xfId="52"/>
    <cellStyle name="Обычный 2 3" xfId="53"/>
    <cellStyle name="Обычный 2 3 2" xfId="54"/>
    <cellStyle name="Обычный 2 3 2 2" xfId="55"/>
    <cellStyle name="Обычный 2 3 2 3" xfId="56"/>
    <cellStyle name="Обычный 2 3 3" xfId="57"/>
    <cellStyle name="Обычный 2 3 3 2" xfId="58"/>
    <cellStyle name="Обычный 2 3 3 3" xfId="59"/>
    <cellStyle name="Обычный 2 3 4" xfId="60"/>
    <cellStyle name="Обычный 2 3 4 2" xfId="61"/>
    <cellStyle name="Обычный 2 3 4 3" xfId="62"/>
    <cellStyle name="Обычный 2 3 5" xfId="63"/>
    <cellStyle name="Обычный 2 3 6" xfId="64"/>
    <cellStyle name="Обычный 2 3 7" xfId="65"/>
    <cellStyle name="Обычный 2 4" xfId="66"/>
    <cellStyle name="Обычный 2 4 2" xfId="67"/>
    <cellStyle name="Обычный 2 4 2 2" xfId="68"/>
    <cellStyle name="Обычный 2 4 2 3" xfId="69"/>
    <cellStyle name="Обычный 2 4 3" xfId="70"/>
    <cellStyle name="Обычный 2 4 3 2" xfId="71"/>
    <cellStyle name="Обычный 2 4 4" xfId="72"/>
    <cellStyle name="Обычный 2 4 5" xfId="73"/>
    <cellStyle name="Обычный 2 5" xfId="74"/>
    <cellStyle name="Обычный 2 5 2" xfId="75"/>
    <cellStyle name="Обычный 2 5 2 2" xfId="76"/>
    <cellStyle name="Обычный 2 5 3" xfId="77"/>
    <cellStyle name="Обычный 2 5 4" xfId="78"/>
    <cellStyle name="Обычный 2 6" xfId="79"/>
    <cellStyle name="Обычный 2 6 2" xfId="80"/>
    <cellStyle name="Обычный 2 6 3" xfId="81"/>
    <cellStyle name="Обычный 2 7" xfId="82"/>
    <cellStyle name="Обычный 2 7 2" xfId="83"/>
    <cellStyle name="Обычный 2 7 3" xfId="84"/>
    <cellStyle name="Обычный 2 8" xfId="85"/>
    <cellStyle name="Обычный 2 9" xfId="86"/>
    <cellStyle name="Обычный 23" xfId="87"/>
    <cellStyle name="Обычный 25" xfId="88"/>
    <cellStyle name="Обычный 27" xfId="89"/>
    <cellStyle name="Обычный 28" xfId="90"/>
    <cellStyle name="Обычный 28 2" xfId="91"/>
    <cellStyle name="Обычный 3" xfId="92"/>
    <cellStyle name="Обычный 3 2" xfId="93"/>
    <cellStyle name="Обычный 3 2 2 2" xfId="94"/>
    <cellStyle name="Обычный 3 2 2 2 2" xfId="95"/>
    <cellStyle name="Обычный 3 3" xfId="96"/>
    <cellStyle name="Обычный 3 3 2" xfId="97"/>
    <cellStyle name="Обычный 3 4" xfId="98"/>
    <cellStyle name="Обычный 3 4 2" xfId="99"/>
    <cellStyle name="Обычный 3 4 3" xfId="100"/>
    <cellStyle name="Обычный 3 5" xfId="101"/>
    <cellStyle name="Обычный 3 5 2" xfId="102"/>
    <cellStyle name="Обычный 30" xfId="103"/>
    <cellStyle name="Обычный 33" xfId="104"/>
    <cellStyle name="Обычный 4" xfId="105"/>
    <cellStyle name="Обычный 4 2" xfId="106"/>
    <cellStyle name="Обычный 4 2 2" xfId="107"/>
    <cellStyle name="Обычный 4 2 3" xfId="108"/>
    <cellStyle name="Обычный 4 3" xfId="109"/>
    <cellStyle name="Обычный 4 3 2" xfId="110"/>
    <cellStyle name="Обычный 4 3 3" xfId="111"/>
    <cellStyle name="Обычный 4 4" xfId="112"/>
    <cellStyle name="Обычный 4 4 2" xfId="113"/>
    <cellStyle name="Обычный 4 4 3" xfId="114"/>
    <cellStyle name="Обычный 4 5" xfId="115"/>
    <cellStyle name="Обычный 4 5 2" xfId="116"/>
    <cellStyle name="Обычный 4 6" xfId="117"/>
    <cellStyle name="Обычный 4 7" xfId="118"/>
    <cellStyle name="Обычный 4 8" xfId="119"/>
    <cellStyle name="Обычный 5" xfId="120"/>
    <cellStyle name="Обычный 5 2" xfId="121"/>
    <cellStyle name="Обычный 5 2 2" xfId="122"/>
    <cellStyle name="Обычный 5 2 3" xfId="123"/>
    <cellStyle name="Обычный 5 3" xfId="124"/>
    <cellStyle name="Обычный 5 3 2" xfId="125"/>
    <cellStyle name="Обычный 5 3 3" xfId="126"/>
    <cellStyle name="Обычный 5 4" xfId="127"/>
    <cellStyle name="Обычный 5 5" xfId="128"/>
    <cellStyle name="Обычный 5 5 2" xfId="129"/>
    <cellStyle name="Обычный 5 5 3" xfId="130"/>
    <cellStyle name="Обычный 5 6" xfId="131"/>
    <cellStyle name="Обычный 5 7" xfId="132"/>
    <cellStyle name="Обычный 5 8" xfId="133"/>
    <cellStyle name="Обычный 6" xfId="134"/>
    <cellStyle name="Обычный 6 2" xfId="135"/>
    <cellStyle name="Обычный 6 3" xfId="136"/>
    <cellStyle name="Обычный 7" xfId="137"/>
    <cellStyle name="Обычный 7 2" xfId="138"/>
    <cellStyle name="Обычный 7 2 2" xfId="139"/>
    <cellStyle name="Обычный 7 3" xfId="140"/>
    <cellStyle name="Обычный 7 4" xfId="141"/>
    <cellStyle name="Обычный 8" xfId="142"/>
    <cellStyle name="Обычный 8 2" xfId="143"/>
    <cellStyle name="Обычный 8 2 2" xfId="144"/>
    <cellStyle name="Обычный 8 2 2 2" xfId="145"/>
    <cellStyle name="Обычный 8 2 2 3" xfId="146"/>
    <cellStyle name="Обычный 8 2 3" xfId="147"/>
    <cellStyle name="Обычный 8 2 3 2" xfId="148"/>
    <cellStyle name="Обычный 8 2 3 3" xfId="149"/>
    <cellStyle name="Обычный 8 2 4" xfId="150"/>
    <cellStyle name="Обычный 8 2 5" xfId="151"/>
    <cellStyle name="Обычный 8 2 6" xfId="152"/>
    <cellStyle name="Обычный 8 3" xfId="153"/>
    <cellStyle name="Обычный 8 3 2" xfId="154"/>
    <cellStyle name="Обычный 8 3 3" xfId="155"/>
    <cellStyle name="Обычный 8 4" xfId="156"/>
    <cellStyle name="Обычный 8 4 2" xfId="157"/>
    <cellStyle name="Обычный 8 4 3" xfId="158"/>
    <cellStyle name="Обычный 8 5" xfId="159"/>
    <cellStyle name="Обычный 8 5 2" xfId="160"/>
    <cellStyle name="Обычный 8 6" xfId="161"/>
    <cellStyle name="Обычный 8 6 2" xfId="162"/>
    <cellStyle name="Обычный 8 6 3" xfId="163"/>
    <cellStyle name="Обычный 8 7" xfId="164"/>
    <cellStyle name="Обычный 8 8" xfId="165"/>
    <cellStyle name="Обычный 8 9" xfId="166"/>
    <cellStyle name="Обычный 9" xfId="167"/>
    <cellStyle name="Процентный 2" xfId="168"/>
    <cellStyle name="Процентный 2 2" xfId="169"/>
    <cellStyle name="Процентный 2 2 2" xfId="170"/>
    <cellStyle name="Процентный 2 3" xfId="171"/>
    <cellStyle name="Процентный 2 3 2" xfId="172"/>
    <cellStyle name="Процентный 2 4" xfId="173"/>
    <cellStyle name="Процентный 2 4 2" xfId="174"/>
    <cellStyle name="Процентный 2 5" xfId="175"/>
    <cellStyle name="Процентный 2 5 2" xfId="176"/>
    <cellStyle name="Процентный 2 6" xfId="177"/>
    <cellStyle name="Процентный 3" xfId="178"/>
    <cellStyle name="Процентный 3 2" xfId="179"/>
    <cellStyle name="Процентный 3 2 2" xfId="180"/>
    <cellStyle name="Процентный 3 3" xfId="181"/>
    <cellStyle name="Стиль 1" xfId="182"/>
    <cellStyle name="Стиль 1 2" xfId="183"/>
    <cellStyle name="Стиль 1 2 2" xfId="184"/>
    <cellStyle name="Финансовый 2" xfId="185"/>
    <cellStyle name="Финансовый 2 2" xfId="186"/>
    <cellStyle name="Финансовый 2 2 2" xfId="187"/>
    <cellStyle name="Финансовый 2 3" xfId="188"/>
    <cellStyle name="Финансовый 2 3 2" xfId="189"/>
    <cellStyle name="Финансовый 2 3 3" xfId="190"/>
    <cellStyle name="Финансовый 2 4" xfId="191"/>
    <cellStyle name="Финансовый 2 4 2" xfId="192"/>
    <cellStyle name="Финансовый 2 5" xfId="193"/>
    <cellStyle name="Финансовый 3" xfId="194"/>
    <cellStyle name="Финансовый 3 2" xfId="195"/>
    <cellStyle name="Финансовый 3 2 2" xfId="196"/>
    <cellStyle name="Финансовый 3 3" xfId="197"/>
    <cellStyle name="Финансовый 3 4" xfId="19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6"/>
  <sheetViews>
    <sheetView tabSelected="1" workbookViewId="0">
      <selection activeCell="B164" sqref="A164:B165"/>
    </sheetView>
  </sheetViews>
  <sheetFormatPr defaultRowHeight="12.75" x14ac:dyDescent="0.2"/>
  <cols>
    <col min="1" max="1" width="3.5" style="2" customWidth="1"/>
    <col min="2" max="2" width="14.75" style="3" customWidth="1"/>
    <col min="3" max="3" width="12.125" style="4" customWidth="1"/>
    <col min="4" max="4" width="57.5" style="5" customWidth="1"/>
    <col min="5" max="5" width="9.125" style="6" customWidth="1"/>
    <col min="6" max="6" width="6.625" style="5" customWidth="1"/>
    <col min="7" max="7" width="6.75" style="5" customWidth="1"/>
    <col min="8" max="9" width="6.625" style="5" customWidth="1"/>
    <col min="10" max="10" width="6.875" style="30" customWidth="1"/>
    <col min="11" max="16384" width="9" style="5"/>
  </cols>
  <sheetData>
    <row r="1" spans="1:10" s="1" customFormat="1" ht="31.5" customHeight="1" x14ac:dyDescent="0.3">
      <c r="A1" s="44" t="s">
        <v>108</v>
      </c>
      <c r="B1" s="44"/>
      <c r="C1" s="44"/>
      <c r="D1" s="44"/>
      <c r="E1" s="44"/>
      <c r="F1" s="44"/>
      <c r="G1" s="44"/>
      <c r="H1" s="44"/>
      <c r="I1" s="44"/>
      <c r="J1" s="30"/>
    </row>
    <row r="2" spans="1:10" ht="0.75" customHeight="1" x14ac:dyDescent="0.2">
      <c r="F2" s="5" t="s">
        <v>0</v>
      </c>
    </row>
    <row r="3" spans="1:10" ht="55.5" customHeight="1" x14ac:dyDescent="0.2">
      <c r="A3" s="7" t="s">
        <v>67</v>
      </c>
      <c r="B3" s="8" t="s">
        <v>86</v>
      </c>
      <c r="C3" s="59" t="s">
        <v>2</v>
      </c>
      <c r="D3" s="60"/>
      <c r="E3" s="43" t="s">
        <v>69</v>
      </c>
      <c r="F3" s="9">
        <v>2024</v>
      </c>
      <c r="G3" s="9">
        <v>2025</v>
      </c>
      <c r="H3" s="9">
        <v>2026</v>
      </c>
      <c r="I3" s="10">
        <v>2027</v>
      </c>
      <c r="J3" s="10">
        <v>2028</v>
      </c>
    </row>
    <row r="4" spans="1:10" ht="12" customHeight="1" x14ac:dyDescent="0.2">
      <c r="A4" s="50" t="s">
        <v>68</v>
      </c>
      <c r="B4" s="53" t="s">
        <v>3</v>
      </c>
      <c r="C4" s="56" t="s">
        <v>5</v>
      </c>
      <c r="D4" s="11" t="s">
        <v>90</v>
      </c>
      <c r="E4" s="12"/>
      <c r="F4" s="9"/>
      <c r="G4" s="9"/>
      <c r="H4" s="9"/>
      <c r="I4" s="31"/>
      <c r="J4" s="10"/>
    </row>
    <row r="5" spans="1:10" ht="13.5" customHeight="1" x14ac:dyDescent="0.2">
      <c r="A5" s="51"/>
      <c r="B5" s="54"/>
      <c r="C5" s="57"/>
      <c r="D5" s="13" t="s">
        <v>6</v>
      </c>
      <c r="E5" s="48" t="s">
        <v>4</v>
      </c>
      <c r="F5" s="32">
        <v>485.2</v>
      </c>
      <c r="G5" s="32">
        <v>492.5</v>
      </c>
      <c r="H5" s="32">
        <v>500</v>
      </c>
      <c r="I5" s="32">
        <v>507</v>
      </c>
      <c r="J5" s="32">
        <v>515</v>
      </c>
    </row>
    <row r="6" spans="1:10" x14ac:dyDescent="0.2">
      <c r="A6" s="51"/>
      <c r="B6" s="54"/>
      <c r="C6" s="45" t="s">
        <v>7</v>
      </c>
      <c r="D6" s="13" t="s">
        <v>8</v>
      </c>
      <c r="E6" s="49"/>
      <c r="F6" s="32">
        <v>1.9</v>
      </c>
      <c r="G6" s="32">
        <v>2</v>
      </c>
      <c r="H6" s="32">
        <v>2</v>
      </c>
      <c r="I6" s="32">
        <v>2</v>
      </c>
      <c r="J6" s="32">
        <v>2.1</v>
      </c>
    </row>
    <row r="7" spans="1:10" x14ac:dyDescent="0.2">
      <c r="A7" s="51"/>
      <c r="B7" s="54"/>
      <c r="C7" s="45"/>
      <c r="D7" s="13" t="s">
        <v>9</v>
      </c>
      <c r="E7" s="35"/>
      <c r="F7" s="32">
        <v>68.8</v>
      </c>
      <c r="G7" s="32">
        <v>69.8</v>
      </c>
      <c r="H7" s="32">
        <v>70.900000000000006</v>
      </c>
      <c r="I7" s="32">
        <v>72</v>
      </c>
      <c r="J7" s="32">
        <v>73</v>
      </c>
    </row>
    <row r="8" spans="1:10" x14ac:dyDescent="0.2">
      <c r="A8" s="51"/>
      <c r="B8" s="54"/>
      <c r="C8" s="45"/>
      <c r="D8" s="13" t="s">
        <v>87</v>
      </c>
      <c r="E8" s="35"/>
      <c r="F8" s="32">
        <v>0</v>
      </c>
      <c r="G8" s="32">
        <v>0</v>
      </c>
      <c r="H8" s="32">
        <v>0</v>
      </c>
      <c r="I8" s="32">
        <v>0</v>
      </c>
      <c r="J8" s="32">
        <v>0</v>
      </c>
    </row>
    <row r="9" spans="1:10" x14ac:dyDescent="0.2">
      <c r="A9" s="51"/>
      <c r="B9" s="54"/>
      <c r="C9" s="45"/>
      <c r="D9" s="13" t="s">
        <v>11</v>
      </c>
      <c r="E9" s="35"/>
      <c r="F9" s="32">
        <v>0</v>
      </c>
      <c r="G9" s="32">
        <v>0</v>
      </c>
      <c r="H9" s="32">
        <v>0</v>
      </c>
      <c r="I9" s="32">
        <v>0</v>
      </c>
      <c r="J9" s="32">
        <v>0</v>
      </c>
    </row>
    <row r="10" spans="1:10" x14ac:dyDescent="0.2">
      <c r="A10" s="51"/>
      <c r="B10" s="54"/>
      <c r="C10" s="45"/>
      <c r="D10" s="13" t="s">
        <v>12</v>
      </c>
      <c r="E10" s="35"/>
      <c r="F10" s="32">
        <v>0</v>
      </c>
      <c r="G10" s="32">
        <v>0</v>
      </c>
      <c r="H10" s="32">
        <v>0</v>
      </c>
      <c r="I10" s="32">
        <v>0</v>
      </c>
      <c r="J10" s="32">
        <v>0</v>
      </c>
    </row>
    <row r="11" spans="1:10" x14ac:dyDescent="0.2">
      <c r="A11" s="51"/>
      <c r="B11" s="54"/>
      <c r="C11" s="45"/>
      <c r="D11" s="13" t="s">
        <v>13</v>
      </c>
      <c r="E11" s="35"/>
      <c r="F11" s="32">
        <v>21.4</v>
      </c>
      <c r="G11" s="32">
        <v>0</v>
      </c>
      <c r="H11" s="32">
        <v>0</v>
      </c>
      <c r="I11" s="32">
        <v>0</v>
      </c>
      <c r="J11" s="32">
        <v>0</v>
      </c>
    </row>
    <row r="12" spans="1:10" ht="101.25" x14ac:dyDescent="0.2">
      <c r="A12" s="51"/>
      <c r="B12" s="54"/>
      <c r="C12" s="45"/>
      <c r="D12" s="13" t="s">
        <v>14</v>
      </c>
      <c r="E12" s="35"/>
      <c r="F12" s="32">
        <v>22.2</v>
      </c>
      <c r="G12" s="32">
        <v>0</v>
      </c>
      <c r="H12" s="32">
        <v>0</v>
      </c>
      <c r="I12" s="32">
        <v>0</v>
      </c>
      <c r="J12" s="32">
        <v>0</v>
      </c>
    </row>
    <row r="13" spans="1:10" x14ac:dyDescent="0.2">
      <c r="A13" s="51"/>
      <c r="B13" s="54"/>
      <c r="C13" s="45"/>
      <c r="D13" s="13" t="s">
        <v>15</v>
      </c>
      <c r="E13" s="35"/>
      <c r="F13" s="32">
        <v>0</v>
      </c>
      <c r="G13" s="32">
        <v>0</v>
      </c>
      <c r="H13" s="32">
        <v>0</v>
      </c>
      <c r="I13" s="32">
        <v>0</v>
      </c>
      <c r="J13" s="32">
        <v>0</v>
      </c>
    </row>
    <row r="14" spans="1:10" ht="22.5" x14ac:dyDescent="0.2">
      <c r="A14" s="51"/>
      <c r="B14" s="54"/>
      <c r="C14" s="45"/>
      <c r="D14" s="13" t="s">
        <v>16</v>
      </c>
      <c r="E14" s="35"/>
      <c r="F14" s="32">
        <v>0</v>
      </c>
      <c r="G14" s="32">
        <v>0</v>
      </c>
      <c r="H14" s="32">
        <v>0</v>
      </c>
      <c r="I14" s="32">
        <v>0</v>
      </c>
      <c r="J14" s="32">
        <v>0</v>
      </c>
    </row>
    <row r="15" spans="1:10" x14ac:dyDescent="0.2">
      <c r="A15" s="51"/>
      <c r="B15" s="54"/>
      <c r="C15" s="45"/>
      <c r="D15" s="14" t="s">
        <v>91</v>
      </c>
      <c r="E15" s="35"/>
      <c r="F15" s="32"/>
      <c r="G15" s="32"/>
      <c r="H15" s="32"/>
      <c r="I15" s="32"/>
      <c r="J15" s="32"/>
    </row>
    <row r="16" spans="1:10" x14ac:dyDescent="0.2">
      <c r="A16" s="51"/>
      <c r="B16" s="54"/>
      <c r="C16" s="45"/>
      <c r="D16" s="14" t="s">
        <v>17</v>
      </c>
      <c r="E16" s="36"/>
      <c r="F16" s="32">
        <v>259.2</v>
      </c>
      <c r="G16" s="32">
        <v>0</v>
      </c>
      <c r="H16" s="32">
        <v>0</v>
      </c>
      <c r="I16" s="32">
        <v>0</v>
      </c>
      <c r="J16" s="32">
        <v>0</v>
      </c>
    </row>
    <row r="17" spans="1:10" ht="13.5" customHeight="1" x14ac:dyDescent="0.2">
      <c r="A17" s="52"/>
      <c r="B17" s="55"/>
      <c r="C17" s="46"/>
      <c r="D17" s="15"/>
      <c r="E17" s="16" t="s">
        <v>1</v>
      </c>
      <c r="F17" s="32">
        <f>SUM(F5:F16)</f>
        <v>858.7</v>
      </c>
      <c r="G17" s="32">
        <f t="shared" ref="G17:J17" si="0">SUM(G5:G16)</f>
        <v>564.29999999999995</v>
      </c>
      <c r="H17" s="32">
        <f t="shared" si="0"/>
        <v>572.9</v>
      </c>
      <c r="I17" s="32">
        <f t="shared" si="0"/>
        <v>581</v>
      </c>
      <c r="J17" s="32">
        <f t="shared" si="0"/>
        <v>590.1</v>
      </c>
    </row>
    <row r="18" spans="1:10" ht="12" customHeight="1" x14ac:dyDescent="0.2">
      <c r="A18" s="50" t="s">
        <v>70</v>
      </c>
      <c r="B18" s="53" t="s">
        <v>18</v>
      </c>
      <c r="C18" s="56" t="s">
        <v>5</v>
      </c>
      <c r="D18" s="15" t="s">
        <v>90</v>
      </c>
      <c r="E18" s="34"/>
      <c r="F18" s="32"/>
      <c r="G18" s="32"/>
      <c r="H18" s="32"/>
      <c r="I18" s="32"/>
      <c r="J18" s="32"/>
    </row>
    <row r="19" spans="1:10" ht="12.75" customHeight="1" x14ac:dyDescent="0.2">
      <c r="A19" s="51"/>
      <c r="B19" s="54"/>
      <c r="C19" s="57"/>
      <c r="D19" s="13" t="s">
        <v>6</v>
      </c>
      <c r="E19" s="48" t="s">
        <v>4</v>
      </c>
      <c r="F19" s="32">
        <v>542.79999999999995</v>
      </c>
      <c r="G19" s="32">
        <v>550.1</v>
      </c>
      <c r="H19" s="32">
        <v>559.20000000000005</v>
      </c>
      <c r="I19" s="32">
        <v>567.6</v>
      </c>
      <c r="J19" s="32">
        <v>576.1</v>
      </c>
    </row>
    <row r="20" spans="1:10" ht="22.5" x14ac:dyDescent="0.2">
      <c r="A20" s="51"/>
      <c r="B20" s="54"/>
      <c r="C20" s="47" t="s">
        <v>7</v>
      </c>
      <c r="D20" s="13" t="s">
        <v>19</v>
      </c>
      <c r="E20" s="49"/>
      <c r="F20" s="32">
        <v>41.3</v>
      </c>
      <c r="G20" s="32">
        <v>41.9</v>
      </c>
      <c r="H20" s="32">
        <v>42.5</v>
      </c>
      <c r="I20" s="32">
        <v>43.2</v>
      </c>
      <c r="J20" s="32">
        <v>43.8</v>
      </c>
    </row>
    <row r="21" spans="1:10" x14ac:dyDescent="0.2">
      <c r="A21" s="51"/>
      <c r="B21" s="54"/>
      <c r="C21" s="45"/>
      <c r="D21" s="13" t="s">
        <v>88</v>
      </c>
      <c r="E21" s="49"/>
      <c r="F21" s="32">
        <v>51.1</v>
      </c>
      <c r="G21" s="32">
        <v>0</v>
      </c>
      <c r="H21" s="32">
        <v>0</v>
      </c>
      <c r="I21" s="32">
        <v>0</v>
      </c>
      <c r="J21" s="32">
        <v>0</v>
      </c>
    </row>
    <row r="22" spans="1:10" x14ac:dyDescent="0.2">
      <c r="A22" s="51"/>
      <c r="B22" s="54"/>
      <c r="C22" s="45"/>
      <c r="D22" s="13" t="s">
        <v>11</v>
      </c>
      <c r="E22" s="49"/>
      <c r="F22" s="32">
        <v>0</v>
      </c>
      <c r="G22" s="32">
        <v>0</v>
      </c>
      <c r="H22" s="32">
        <v>0</v>
      </c>
      <c r="I22" s="32">
        <v>0</v>
      </c>
      <c r="J22" s="32">
        <v>0</v>
      </c>
    </row>
    <row r="23" spans="1:10" x14ac:dyDescent="0.2">
      <c r="A23" s="51"/>
      <c r="B23" s="54"/>
      <c r="C23" s="45"/>
      <c r="D23" s="13" t="s">
        <v>12</v>
      </c>
      <c r="E23" s="49"/>
      <c r="F23" s="32">
        <v>2</v>
      </c>
      <c r="G23" s="32">
        <v>0</v>
      </c>
      <c r="H23" s="32">
        <v>0</v>
      </c>
      <c r="I23" s="32">
        <v>0</v>
      </c>
      <c r="J23" s="32">
        <v>0</v>
      </c>
    </row>
    <row r="24" spans="1:10" ht="83.25" customHeight="1" x14ac:dyDescent="0.2">
      <c r="A24" s="51"/>
      <c r="B24" s="54"/>
      <c r="C24" s="45"/>
      <c r="D24" s="13" t="s">
        <v>20</v>
      </c>
      <c r="E24" s="49"/>
      <c r="F24" s="32">
        <v>0</v>
      </c>
      <c r="G24" s="32">
        <v>0</v>
      </c>
      <c r="H24" s="32">
        <v>0</v>
      </c>
      <c r="I24" s="32">
        <v>0</v>
      </c>
      <c r="J24" s="32">
        <v>0</v>
      </c>
    </row>
    <row r="25" spans="1:10" x14ac:dyDescent="0.2">
      <c r="A25" s="51"/>
      <c r="B25" s="54"/>
      <c r="C25" s="45"/>
      <c r="D25" s="14" t="s">
        <v>91</v>
      </c>
      <c r="E25" s="49"/>
      <c r="F25" s="32"/>
      <c r="G25" s="32"/>
      <c r="H25" s="32"/>
      <c r="I25" s="32"/>
      <c r="J25" s="32"/>
    </row>
    <row r="26" spans="1:10" ht="67.5" x14ac:dyDescent="0.2">
      <c r="A26" s="51"/>
      <c r="B26" s="54"/>
      <c r="C26" s="45"/>
      <c r="D26" s="14" t="s">
        <v>22</v>
      </c>
      <c r="E26" s="49"/>
      <c r="F26" s="32">
        <v>16.5</v>
      </c>
      <c r="G26" s="32">
        <v>0</v>
      </c>
      <c r="H26" s="32">
        <v>0</v>
      </c>
      <c r="I26" s="32">
        <v>0</v>
      </c>
      <c r="J26" s="32">
        <v>0</v>
      </c>
    </row>
    <row r="27" spans="1:10" ht="22.5" x14ac:dyDescent="0.2">
      <c r="A27" s="51"/>
      <c r="B27" s="54"/>
      <c r="C27" s="45"/>
      <c r="D27" s="13" t="s">
        <v>16</v>
      </c>
      <c r="E27" s="49"/>
      <c r="F27" s="32">
        <v>0.1</v>
      </c>
      <c r="G27" s="32">
        <v>0</v>
      </c>
      <c r="H27" s="32">
        <v>0</v>
      </c>
      <c r="I27" s="32">
        <v>0</v>
      </c>
      <c r="J27" s="32">
        <v>0</v>
      </c>
    </row>
    <row r="28" spans="1:10" x14ac:dyDescent="0.2">
      <c r="A28" s="51"/>
      <c r="B28" s="54"/>
      <c r="C28" s="45"/>
      <c r="D28" s="13" t="s">
        <v>21</v>
      </c>
      <c r="E28" s="49"/>
      <c r="F28" s="32">
        <v>36.4</v>
      </c>
      <c r="G28" s="32">
        <v>0</v>
      </c>
      <c r="H28" s="32">
        <v>0</v>
      </c>
      <c r="I28" s="32">
        <v>0</v>
      </c>
      <c r="J28" s="32">
        <v>0</v>
      </c>
    </row>
    <row r="29" spans="1:10" x14ac:dyDescent="0.2">
      <c r="A29" s="51"/>
      <c r="B29" s="54"/>
      <c r="C29" s="45"/>
      <c r="D29" s="14" t="s">
        <v>89</v>
      </c>
      <c r="E29" s="49"/>
      <c r="F29" s="32">
        <v>17.8</v>
      </c>
      <c r="G29" s="32">
        <v>0</v>
      </c>
      <c r="H29" s="32">
        <v>0</v>
      </c>
      <c r="I29" s="32">
        <v>0</v>
      </c>
      <c r="J29" s="32">
        <v>0</v>
      </c>
    </row>
    <row r="30" spans="1:10" x14ac:dyDescent="0.2">
      <c r="A30" s="51"/>
      <c r="B30" s="54"/>
      <c r="C30" s="45"/>
      <c r="D30" s="14" t="s">
        <v>92</v>
      </c>
      <c r="E30" s="49"/>
      <c r="F30" s="32"/>
      <c r="G30" s="32"/>
      <c r="H30" s="32"/>
      <c r="I30" s="32"/>
      <c r="J30" s="32"/>
    </row>
    <row r="31" spans="1:10" x14ac:dyDescent="0.2">
      <c r="A31" s="51"/>
      <c r="B31" s="54"/>
      <c r="C31" s="45"/>
      <c r="D31" s="63" t="s">
        <v>17</v>
      </c>
      <c r="E31" s="65"/>
      <c r="F31" s="32">
        <v>108.2</v>
      </c>
      <c r="G31" s="32">
        <v>0</v>
      </c>
      <c r="H31" s="32">
        <v>0</v>
      </c>
      <c r="I31" s="32">
        <v>0</v>
      </c>
      <c r="J31" s="32">
        <v>0</v>
      </c>
    </row>
    <row r="32" spans="1:10" x14ac:dyDescent="0.2">
      <c r="A32" s="52"/>
      <c r="B32" s="55"/>
      <c r="C32" s="46"/>
      <c r="D32" s="64"/>
      <c r="E32" s="16" t="s">
        <v>1</v>
      </c>
      <c r="F32" s="32">
        <f t="shared" ref="F32:J32" si="1">SUM(F19:F31)</f>
        <v>816.19999999999993</v>
      </c>
      <c r="G32" s="32">
        <f t="shared" si="1"/>
        <v>592</v>
      </c>
      <c r="H32" s="32">
        <f t="shared" si="1"/>
        <v>601.70000000000005</v>
      </c>
      <c r="I32" s="32">
        <f t="shared" si="1"/>
        <v>610.80000000000007</v>
      </c>
      <c r="J32" s="32">
        <f t="shared" si="1"/>
        <v>619.9</v>
      </c>
    </row>
    <row r="33" spans="1:10" ht="12" customHeight="1" x14ac:dyDescent="0.2">
      <c r="A33" s="50" t="s">
        <v>71</v>
      </c>
      <c r="B33" s="53" t="s">
        <v>66</v>
      </c>
      <c r="C33" s="56" t="s">
        <v>5</v>
      </c>
      <c r="D33" s="42" t="s">
        <v>90</v>
      </c>
      <c r="E33" s="34"/>
      <c r="F33" s="32"/>
      <c r="G33" s="32"/>
      <c r="H33" s="32"/>
      <c r="I33" s="32"/>
      <c r="J33" s="32"/>
    </row>
    <row r="34" spans="1:10" ht="12.75" customHeight="1" x14ac:dyDescent="0.2">
      <c r="A34" s="51"/>
      <c r="B34" s="54"/>
      <c r="C34" s="57"/>
      <c r="D34" s="17" t="s">
        <v>25</v>
      </c>
      <c r="E34" s="48" t="s">
        <v>4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</row>
    <row r="35" spans="1:10" ht="12.75" customHeight="1" x14ac:dyDescent="0.2">
      <c r="A35" s="51"/>
      <c r="B35" s="54"/>
      <c r="C35" s="40"/>
      <c r="D35" s="41" t="s">
        <v>96</v>
      </c>
      <c r="E35" s="49"/>
      <c r="F35" s="32">
        <v>0</v>
      </c>
      <c r="G35" s="32">
        <v>0</v>
      </c>
      <c r="H35" s="32">
        <v>0</v>
      </c>
      <c r="I35" s="32">
        <v>0</v>
      </c>
      <c r="J35" s="32">
        <v>0</v>
      </c>
    </row>
    <row r="36" spans="1:10" ht="12.75" customHeight="1" x14ac:dyDescent="0.2">
      <c r="A36" s="51"/>
      <c r="B36" s="54"/>
      <c r="C36" s="40"/>
      <c r="D36" s="41" t="s">
        <v>11</v>
      </c>
      <c r="E36" s="49"/>
      <c r="F36" s="32">
        <v>0</v>
      </c>
      <c r="G36" s="32">
        <v>0</v>
      </c>
      <c r="H36" s="32">
        <v>0</v>
      </c>
      <c r="I36" s="32">
        <v>0</v>
      </c>
      <c r="J36" s="32">
        <v>0</v>
      </c>
    </row>
    <row r="37" spans="1:10" ht="12.75" customHeight="1" x14ac:dyDescent="0.2">
      <c r="A37" s="51"/>
      <c r="B37" s="54"/>
      <c r="C37" s="40"/>
      <c r="D37" s="41" t="s">
        <v>97</v>
      </c>
      <c r="E37" s="49"/>
      <c r="F37" s="32">
        <v>0</v>
      </c>
      <c r="G37" s="32">
        <v>0</v>
      </c>
      <c r="H37" s="32">
        <v>0</v>
      </c>
      <c r="I37" s="32">
        <v>0</v>
      </c>
      <c r="J37" s="32">
        <v>0</v>
      </c>
    </row>
    <row r="38" spans="1:10" ht="22.5" x14ac:dyDescent="0.2">
      <c r="A38" s="51"/>
      <c r="B38" s="54"/>
      <c r="C38" s="40"/>
      <c r="D38" s="41" t="s">
        <v>98</v>
      </c>
      <c r="E38" s="49"/>
      <c r="F38" s="32">
        <v>0</v>
      </c>
      <c r="G38" s="32">
        <v>0</v>
      </c>
      <c r="H38" s="32">
        <v>0</v>
      </c>
      <c r="I38" s="32">
        <v>0</v>
      </c>
      <c r="J38" s="32">
        <v>0</v>
      </c>
    </row>
    <row r="39" spans="1:10" x14ac:dyDescent="0.2">
      <c r="A39" s="51"/>
      <c r="B39" s="54"/>
      <c r="C39" s="66" t="s">
        <v>7</v>
      </c>
      <c r="D39" s="41" t="s">
        <v>9</v>
      </c>
      <c r="E39" s="49"/>
      <c r="F39" s="32">
        <v>4.4000000000000004</v>
      </c>
      <c r="G39" s="32">
        <v>4.5</v>
      </c>
      <c r="H39" s="32">
        <v>4.5</v>
      </c>
      <c r="I39" s="32">
        <v>4.5999999999999996</v>
      </c>
      <c r="J39" s="32">
        <v>4.7</v>
      </c>
    </row>
    <row r="40" spans="1:10" x14ac:dyDescent="0.2">
      <c r="A40" s="51"/>
      <c r="B40" s="54"/>
      <c r="C40" s="66"/>
      <c r="D40" s="14" t="s">
        <v>8</v>
      </c>
      <c r="E40" s="65"/>
      <c r="F40" s="32">
        <v>0</v>
      </c>
      <c r="G40" s="32">
        <v>0</v>
      </c>
      <c r="H40" s="32">
        <v>0</v>
      </c>
      <c r="I40" s="32">
        <v>0</v>
      </c>
      <c r="J40" s="32">
        <v>0</v>
      </c>
    </row>
    <row r="41" spans="1:10" x14ac:dyDescent="0.2">
      <c r="A41" s="51"/>
      <c r="B41" s="54"/>
      <c r="C41" s="66"/>
      <c r="D41" s="13" t="s">
        <v>93</v>
      </c>
      <c r="E41" s="36"/>
      <c r="F41" s="32"/>
      <c r="G41" s="32"/>
      <c r="H41" s="32"/>
      <c r="I41" s="32"/>
      <c r="J41" s="32"/>
    </row>
    <row r="42" spans="1:10" x14ac:dyDescent="0.2">
      <c r="A42" s="51"/>
      <c r="B42" s="54"/>
      <c r="C42" s="66"/>
      <c r="D42" s="14" t="s">
        <v>65</v>
      </c>
      <c r="E42" s="36"/>
      <c r="F42" s="32">
        <v>0.1</v>
      </c>
      <c r="G42" s="32">
        <v>0</v>
      </c>
      <c r="H42" s="32">
        <v>0</v>
      </c>
      <c r="I42" s="32">
        <v>0</v>
      </c>
      <c r="J42" s="32">
        <v>0</v>
      </c>
    </row>
    <row r="43" spans="1:10" x14ac:dyDescent="0.2">
      <c r="A43" s="51"/>
      <c r="B43" s="54"/>
      <c r="C43" s="66"/>
      <c r="D43" s="41" t="s">
        <v>21</v>
      </c>
      <c r="E43" s="36"/>
      <c r="F43" s="32">
        <v>5.8</v>
      </c>
      <c r="G43" s="32">
        <v>0</v>
      </c>
      <c r="H43" s="32">
        <v>0</v>
      </c>
      <c r="I43" s="32">
        <v>0</v>
      </c>
      <c r="J43" s="32">
        <v>0</v>
      </c>
    </row>
    <row r="44" spans="1:10" ht="13.5" customHeight="1" x14ac:dyDescent="0.2">
      <c r="A44" s="52"/>
      <c r="B44" s="55"/>
      <c r="C44" s="67"/>
      <c r="D44" s="15"/>
      <c r="E44" s="18" t="s">
        <v>1</v>
      </c>
      <c r="F44" s="32">
        <f t="shared" ref="F44:J44" si="2">SUM(F34:F43)</f>
        <v>10.3</v>
      </c>
      <c r="G44" s="32">
        <f t="shared" si="2"/>
        <v>4.5</v>
      </c>
      <c r="H44" s="32">
        <f t="shared" si="2"/>
        <v>4.5</v>
      </c>
      <c r="I44" s="32">
        <f t="shared" si="2"/>
        <v>4.5999999999999996</v>
      </c>
      <c r="J44" s="32">
        <f t="shared" si="2"/>
        <v>4.7</v>
      </c>
    </row>
    <row r="45" spans="1:10" x14ac:dyDescent="0.2">
      <c r="A45" s="50" t="s">
        <v>72</v>
      </c>
      <c r="B45" s="53" t="s">
        <v>23</v>
      </c>
      <c r="C45" s="47" t="s">
        <v>5</v>
      </c>
      <c r="D45" s="19" t="s">
        <v>90</v>
      </c>
      <c r="E45" s="48" t="s">
        <v>4</v>
      </c>
      <c r="F45" s="32"/>
      <c r="G45" s="32"/>
      <c r="H45" s="32"/>
      <c r="I45" s="32"/>
      <c r="J45" s="32"/>
    </row>
    <row r="46" spans="1:10" x14ac:dyDescent="0.2">
      <c r="A46" s="51"/>
      <c r="B46" s="54"/>
      <c r="C46" s="45"/>
      <c r="D46" s="14" t="s">
        <v>6</v>
      </c>
      <c r="E46" s="65"/>
      <c r="F46" s="32">
        <v>169.7</v>
      </c>
      <c r="G46" s="32">
        <v>172.2</v>
      </c>
      <c r="H46" s="32">
        <v>174.8</v>
      </c>
      <c r="I46" s="32">
        <v>177.4</v>
      </c>
      <c r="J46" s="32">
        <v>180.1</v>
      </c>
    </row>
    <row r="47" spans="1:10" x14ac:dyDescent="0.2">
      <c r="A47" s="52"/>
      <c r="B47" s="55"/>
      <c r="C47" s="46"/>
      <c r="D47" s="15"/>
      <c r="E47" s="16" t="s">
        <v>1</v>
      </c>
      <c r="F47" s="32">
        <f t="shared" ref="F47:J47" si="3">F46</f>
        <v>169.7</v>
      </c>
      <c r="G47" s="32">
        <f t="shared" si="3"/>
        <v>172.2</v>
      </c>
      <c r="H47" s="32">
        <f t="shared" si="3"/>
        <v>174.8</v>
      </c>
      <c r="I47" s="32">
        <f t="shared" si="3"/>
        <v>177.4</v>
      </c>
      <c r="J47" s="32">
        <f t="shared" si="3"/>
        <v>180.1</v>
      </c>
    </row>
    <row r="48" spans="1:10" ht="15.75" customHeight="1" x14ac:dyDescent="0.2">
      <c r="A48" s="50" t="s">
        <v>85</v>
      </c>
      <c r="B48" s="53" t="s">
        <v>24</v>
      </c>
      <c r="C48" s="56" t="s">
        <v>5</v>
      </c>
      <c r="D48" s="19" t="s">
        <v>90</v>
      </c>
      <c r="E48" s="34"/>
      <c r="F48" s="33"/>
      <c r="G48" s="33"/>
      <c r="H48" s="33"/>
      <c r="I48" s="32"/>
      <c r="J48" s="32"/>
    </row>
    <row r="49" spans="1:10" ht="12.75" customHeight="1" x14ac:dyDescent="0.2">
      <c r="A49" s="51"/>
      <c r="B49" s="54"/>
      <c r="C49" s="58"/>
      <c r="D49" s="63" t="s">
        <v>84</v>
      </c>
      <c r="E49" s="48" t="s">
        <v>4</v>
      </c>
      <c r="F49" s="61"/>
      <c r="G49" s="61"/>
      <c r="H49" s="61"/>
      <c r="I49" s="61"/>
      <c r="J49" s="61"/>
    </row>
    <row r="50" spans="1:10" x14ac:dyDescent="0.2">
      <c r="A50" s="51"/>
      <c r="B50" s="54"/>
      <c r="C50" s="57"/>
      <c r="D50" s="64"/>
      <c r="E50" s="49"/>
      <c r="F50" s="62"/>
      <c r="G50" s="62"/>
      <c r="H50" s="62"/>
      <c r="I50" s="62"/>
      <c r="J50" s="62"/>
    </row>
    <row r="51" spans="1:10" x14ac:dyDescent="0.2">
      <c r="A51" s="51"/>
      <c r="B51" s="54"/>
      <c r="C51" s="47" t="s">
        <v>7</v>
      </c>
      <c r="D51" s="13" t="s">
        <v>25</v>
      </c>
      <c r="E51" s="49"/>
      <c r="F51" s="32">
        <v>614.1</v>
      </c>
      <c r="G51" s="32">
        <v>623.29999999999995</v>
      </c>
      <c r="H51" s="32">
        <v>632.70000000000005</v>
      </c>
      <c r="I51" s="32">
        <v>642.20000000000005</v>
      </c>
      <c r="J51" s="32">
        <v>651.79999999999995</v>
      </c>
    </row>
    <row r="52" spans="1:10" ht="83.25" customHeight="1" x14ac:dyDescent="0.2">
      <c r="A52" s="51"/>
      <c r="B52" s="54"/>
      <c r="C52" s="45"/>
      <c r="D52" s="13" t="s">
        <v>26</v>
      </c>
      <c r="E52" s="49"/>
      <c r="F52" s="32">
        <v>0</v>
      </c>
      <c r="G52" s="32">
        <v>0</v>
      </c>
      <c r="H52" s="32">
        <v>0</v>
      </c>
      <c r="I52" s="32">
        <v>0</v>
      </c>
      <c r="J52" s="32">
        <v>0</v>
      </c>
    </row>
    <row r="53" spans="1:10" ht="33.75" x14ac:dyDescent="0.2">
      <c r="A53" s="51"/>
      <c r="B53" s="54"/>
      <c r="C53" s="45"/>
      <c r="D53" s="13" t="s">
        <v>27</v>
      </c>
      <c r="E53" s="49"/>
      <c r="F53" s="32">
        <v>2.4</v>
      </c>
      <c r="G53" s="32">
        <v>2.4</v>
      </c>
      <c r="H53" s="32">
        <v>2.5</v>
      </c>
      <c r="I53" s="32">
        <v>2.5</v>
      </c>
      <c r="J53" s="32">
        <v>2.5</v>
      </c>
    </row>
    <row r="54" spans="1:10" x14ac:dyDescent="0.2">
      <c r="A54" s="51"/>
      <c r="B54" s="54"/>
      <c r="C54" s="45"/>
      <c r="D54" s="13" t="s">
        <v>28</v>
      </c>
      <c r="E54" s="49"/>
      <c r="F54" s="32">
        <v>0.1</v>
      </c>
      <c r="G54" s="32">
        <v>0</v>
      </c>
      <c r="H54" s="32">
        <v>0</v>
      </c>
      <c r="I54" s="32">
        <v>0</v>
      </c>
      <c r="J54" s="32">
        <v>0</v>
      </c>
    </row>
    <row r="55" spans="1:10" x14ac:dyDescent="0.2">
      <c r="A55" s="51"/>
      <c r="B55" s="54"/>
      <c r="C55" s="45"/>
      <c r="D55" s="13" t="s">
        <v>29</v>
      </c>
      <c r="E55" s="49"/>
      <c r="F55" s="32">
        <v>0.04</v>
      </c>
      <c r="G55" s="32">
        <v>0.04</v>
      </c>
      <c r="H55" s="32">
        <v>0.04</v>
      </c>
      <c r="I55" s="32">
        <v>0.04</v>
      </c>
      <c r="J55" s="32">
        <v>0.04</v>
      </c>
    </row>
    <row r="56" spans="1:10" ht="33.75" x14ac:dyDescent="0.2">
      <c r="A56" s="51"/>
      <c r="B56" s="54"/>
      <c r="C56" s="45"/>
      <c r="D56" s="13" t="s">
        <v>30</v>
      </c>
      <c r="E56" s="49"/>
      <c r="F56" s="32">
        <v>0</v>
      </c>
      <c r="G56" s="32">
        <v>0</v>
      </c>
      <c r="H56" s="32">
        <v>0</v>
      </c>
      <c r="I56" s="32">
        <v>0</v>
      </c>
      <c r="J56" s="32">
        <v>0</v>
      </c>
    </row>
    <row r="57" spans="1:10" ht="101.25" x14ac:dyDescent="0.2">
      <c r="A57" s="51"/>
      <c r="B57" s="54"/>
      <c r="C57" s="45"/>
      <c r="D57" s="13" t="s">
        <v>14</v>
      </c>
      <c r="E57" s="49"/>
      <c r="F57" s="32">
        <v>130.1</v>
      </c>
      <c r="G57" s="32">
        <v>132.1</v>
      </c>
      <c r="H57" s="32">
        <v>134.1</v>
      </c>
      <c r="I57" s="32">
        <v>136</v>
      </c>
      <c r="J57" s="32">
        <v>138.1</v>
      </c>
    </row>
    <row r="58" spans="1:10" x14ac:dyDescent="0.2">
      <c r="A58" s="51"/>
      <c r="B58" s="54"/>
      <c r="C58" s="45"/>
      <c r="D58" s="14" t="s">
        <v>94</v>
      </c>
      <c r="E58" s="49"/>
      <c r="F58" s="32"/>
      <c r="G58" s="32"/>
      <c r="H58" s="32"/>
      <c r="I58" s="32"/>
      <c r="J58" s="32"/>
    </row>
    <row r="59" spans="1:10" x14ac:dyDescent="0.2">
      <c r="A59" s="51"/>
      <c r="B59" s="54"/>
      <c r="C59" s="45"/>
      <c r="D59" s="13" t="s">
        <v>21</v>
      </c>
      <c r="E59" s="49"/>
      <c r="F59" s="32">
        <v>12</v>
      </c>
      <c r="G59" s="32">
        <v>0</v>
      </c>
      <c r="H59" s="32">
        <v>0</v>
      </c>
      <c r="I59" s="32">
        <v>0</v>
      </c>
      <c r="J59" s="32">
        <v>0</v>
      </c>
    </row>
    <row r="60" spans="1:10" ht="14.25" customHeight="1" x14ac:dyDescent="0.2">
      <c r="A60" s="51"/>
      <c r="B60" s="54"/>
      <c r="C60" s="45"/>
      <c r="D60" s="13" t="s">
        <v>17</v>
      </c>
      <c r="E60" s="49"/>
      <c r="F60" s="32">
        <v>69.2</v>
      </c>
      <c r="G60" s="32">
        <v>0</v>
      </c>
      <c r="H60" s="32">
        <v>0</v>
      </c>
      <c r="I60" s="32">
        <v>0</v>
      </c>
      <c r="J60" s="32">
        <v>0</v>
      </c>
    </row>
    <row r="61" spans="1:10" x14ac:dyDescent="0.2">
      <c r="A61" s="52"/>
      <c r="B61" s="55"/>
      <c r="C61" s="46"/>
      <c r="D61" s="15"/>
      <c r="E61" s="16" t="s">
        <v>1</v>
      </c>
      <c r="F61" s="32">
        <f t="shared" ref="F61:J61" si="4">SUM(F49:F60)</f>
        <v>827.94</v>
      </c>
      <c r="G61" s="32">
        <f t="shared" si="4"/>
        <v>757.83999999999992</v>
      </c>
      <c r="H61" s="32">
        <f t="shared" si="4"/>
        <v>769.34</v>
      </c>
      <c r="I61" s="32">
        <f t="shared" si="4"/>
        <v>780.74</v>
      </c>
      <c r="J61" s="32">
        <f t="shared" si="4"/>
        <v>792.43999999999994</v>
      </c>
    </row>
    <row r="62" spans="1:10" ht="15.75" customHeight="1" x14ac:dyDescent="0.2">
      <c r="A62" s="50" t="s">
        <v>73</v>
      </c>
      <c r="B62" s="53" t="s">
        <v>31</v>
      </c>
      <c r="C62" s="56" t="s">
        <v>5</v>
      </c>
      <c r="D62" s="15" t="s">
        <v>90</v>
      </c>
      <c r="E62" s="34"/>
      <c r="F62" s="32"/>
      <c r="G62" s="32"/>
      <c r="H62" s="32"/>
      <c r="I62" s="32"/>
      <c r="J62" s="32"/>
    </row>
    <row r="63" spans="1:10" ht="12.75" customHeight="1" x14ac:dyDescent="0.2">
      <c r="A63" s="51"/>
      <c r="B63" s="54"/>
      <c r="C63" s="57"/>
      <c r="D63" s="13" t="s">
        <v>6</v>
      </c>
      <c r="E63" s="48" t="s">
        <v>4</v>
      </c>
      <c r="F63" s="32">
        <v>13.9</v>
      </c>
      <c r="G63" s="32">
        <v>14.1</v>
      </c>
      <c r="H63" s="32">
        <v>14.3</v>
      </c>
      <c r="I63" s="32">
        <v>14.5</v>
      </c>
      <c r="J63" s="32">
        <v>14.7</v>
      </c>
    </row>
    <row r="64" spans="1:10" ht="33.75" x14ac:dyDescent="0.2">
      <c r="A64" s="51"/>
      <c r="B64" s="54"/>
      <c r="C64" s="47" t="s">
        <v>7</v>
      </c>
      <c r="D64" s="13" t="s">
        <v>32</v>
      </c>
      <c r="E64" s="49"/>
      <c r="F64" s="32">
        <v>2.1</v>
      </c>
      <c r="G64" s="32">
        <v>2.2000000000000002</v>
      </c>
      <c r="H64" s="32">
        <v>2.1</v>
      </c>
      <c r="I64" s="32">
        <v>2.2000000000000002</v>
      </c>
      <c r="J64" s="32">
        <v>2.2000000000000002</v>
      </c>
    </row>
    <row r="65" spans="1:10" x14ac:dyDescent="0.2">
      <c r="A65" s="51"/>
      <c r="B65" s="54"/>
      <c r="C65" s="45"/>
      <c r="D65" s="13" t="s">
        <v>9</v>
      </c>
      <c r="E65" s="49"/>
      <c r="F65" s="32">
        <v>33.9</v>
      </c>
      <c r="G65" s="32">
        <v>34.5</v>
      </c>
      <c r="H65" s="32">
        <v>34.9</v>
      </c>
      <c r="I65" s="32">
        <v>35.5</v>
      </c>
      <c r="J65" s="32">
        <v>36</v>
      </c>
    </row>
    <row r="66" spans="1:10" x14ac:dyDescent="0.2">
      <c r="A66" s="51"/>
      <c r="B66" s="54"/>
      <c r="C66" s="45"/>
      <c r="D66" s="13" t="s">
        <v>33</v>
      </c>
      <c r="E66" s="49"/>
      <c r="F66" s="32">
        <v>0</v>
      </c>
      <c r="G66" s="32">
        <v>0</v>
      </c>
      <c r="H66" s="32">
        <v>0</v>
      </c>
      <c r="I66" s="32">
        <v>0</v>
      </c>
      <c r="J66" s="32">
        <v>0</v>
      </c>
    </row>
    <row r="67" spans="1:10" x14ac:dyDescent="0.2">
      <c r="A67" s="51"/>
      <c r="B67" s="54"/>
      <c r="C67" s="45"/>
      <c r="D67" s="13" t="s">
        <v>34</v>
      </c>
      <c r="E67" s="49"/>
      <c r="F67" s="32">
        <v>0.02</v>
      </c>
      <c r="G67" s="32">
        <v>0.02</v>
      </c>
      <c r="H67" s="32">
        <v>0.02</v>
      </c>
      <c r="I67" s="32">
        <v>0.02</v>
      </c>
      <c r="J67" s="32">
        <v>0.02</v>
      </c>
    </row>
    <row r="68" spans="1:10" x14ac:dyDescent="0.2">
      <c r="A68" s="51"/>
      <c r="B68" s="54"/>
      <c r="C68" s="45"/>
      <c r="D68" s="13" t="s">
        <v>35</v>
      </c>
      <c r="E68" s="49"/>
      <c r="F68" s="32">
        <v>0</v>
      </c>
      <c r="G68" s="32">
        <v>0</v>
      </c>
      <c r="H68" s="32">
        <v>0</v>
      </c>
      <c r="I68" s="32">
        <v>0</v>
      </c>
      <c r="J68" s="32">
        <v>0</v>
      </c>
    </row>
    <row r="69" spans="1:10" ht="78.75" x14ac:dyDescent="0.2">
      <c r="A69" s="51"/>
      <c r="B69" s="54"/>
      <c r="C69" s="45"/>
      <c r="D69" s="13" t="s">
        <v>36</v>
      </c>
      <c r="E69" s="49"/>
      <c r="F69" s="32">
        <v>26.6</v>
      </c>
      <c r="G69" s="32">
        <v>27</v>
      </c>
      <c r="H69" s="32">
        <v>27</v>
      </c>
      <c r="I69" s="32">
        <v>27</v>
      </c>
      <c r="J69" s="32">
        <v>28</v>
      </c>
    </row>
    <row r="70" spans="1:10" ht="33.75" x14ac:dyDescent="0.2">
      <c r="A70" s="51"/>
      <c r="B70" s="54"/>
      <c r="C70" s="45"/>
      <c r="D70" s="13" t="s">
        <v>37</v>
      </c>
      <c r="E70" s="49"/>
      <c r="F70" s="32">
        <v>0</v>
      </c>
      <c r="G70" s="32">
        <v>0</v>
      </c>
      <c r="H70" s="32">
        <v>0</v>
      </c>
      <c r="I70" s="32">
        <v>0</v>
      </c>
      <c r="J70" s="32">
        <v>0</v>
      </c>
    </row>
    <row r="71" spans="1:10" ht="22.5" x14ac:dyDescent="0.2">
      <c r="A71" s="51"/>
      <c r="B71" s="54"/>
      <c r="C71" s="45"/>
      <c r="D71" s="13" t="s">
        <v>16</v>
      </c>
      <c r="E71" s="49"/>
      <c r="F71" s="32">
        <v>0</v>
      </c>
      <c r="G71" s="32">
        <v>0</v>
      </c>
      <c r="H71" s="32">
        <v>0</v>
      </c>
      <c r="I71" s="32">
        <v>0</v>
      </c>
      <c r="J71" s="32">
        <v>0</v>
      </c>
    </row>
    <row r="72" spans="1:10" x14ac:dyDescent="0.2">
      <c r="A72" s="51"/>
      <c r="B72" s="54"/>
      <c r="C72" s="45"/>
      <c r="D72" s="63" t="s">
        <v>17</v>
      </c>
      <c r="E72" s="65"/>
      <c r="F72" s="32">
        <v>0</v>
      </c>
      <c r="G72" s="32">
        <v>0</v>
      </c>
      <c r="H72" s="32">
        <v>0</v>
      </c>
      <c r="I72" s="32">
        <v>0</v>
      </c>
      <c r="J72" s="32">
        <v>0</v>
      </c>
    </row>
    <row r="73" spans="1:10" x14ac:dyDescent="0.2">
      <c r="A73" s="52"/>
      <c r="B73" s="55"/>
      <c r="C73" s="46"/>
      <c r="D73" s="64"/>
      <c r="E73" s="16" t="s">
        <v>1</v>
      </c>
      <c r="F73" s="32">
        <f t="shared" ref="F73:J73" si="5">SUM(F63:F72)</f>
        <v>76.52000000000001</v>
      </c>
      <c r="G73" s="32">
        <f t="shared" si="5"/>
        <v>77.819999999999993</v>
      </c>
      <c r="H73" s="32">
        <f t="shared" si="5"/>
        <v>78.319999999999993</v>
      </c>
      <c r="I73" s="32">
        <f t="shared" si="5"/>
        <v>79.22</v>
      </c>
      <c r="J73" s="32">
        <f t="shared" si="5"/>
        <v>80.92</v>
      </c>
    </row>
    <row r="74" spans="1:10" x14ac:dyDescent="0.2">
      <c r="A74" s="50" t="s">
        <v>74</v>
      </c>
      <c r="B74" s="53" t="s">
        <v>38</v>
      </c>
      <c r="C74" s="69" t="s">
        <v>5</v>
      </c>
      <c r="D74" s="42" t="s">
        <v>90</v>
      </c>
      <c r="E74" s="34"/>
      <c r="F74" s="32"/>
      <c r="G74" s="32"/>
      <c r="H74" s="32"/>
      <c r="I74" s="32"/>
      <c r="J74" s="32"/>
    </row>
    <row r="75" spans="1:10" x14ac:dyDescent="0.2">
      <c r="A75" s="51"/>
      <c r="B75" s="54"/>
      <c r="C75" s="70"/>
      <c r="D75" s="13" t="s">
        <v>25</v>
      </c>
      <c r="E75" s="48" t="s">
        <v>4</v>
      </c>
      <c r="F75" s="32">
        <v>0</v>
      </c>
      <c r="G75" s="32">
        <v>0</v>
      </c>
      <c r="H75" s="32">
        <v>0</v>
      </c>
      <c r="I75" s="32">
        <v>0</v>
      </c>
      <c r="J75" s="32">
        <v>0</v>
      </c>
    </row>
    <row r="76" spans="1:10" x14ac:dyDescent="0.2">
      <c r="A76" s="51"/>
      <c r="B76" s="54"/>
      <c r="C76" s="47" t="s">
        <v>7</v>
      </c>
      <c r="D76" s="13" t="s">
        <v>39</v>
      </c>
      <c r="E76" s="49"/>
      <c r="F76" s="32">
        <v>0</v>
      </c>
      <c r="G76" s="32">
        <v>0</v>
      </c>
      <c r="H76" s="32">
        <v>0</v>
      </c>
      <c r="I76" s="32">
        <v>0</v>
      </c>
      <c r="J76" s="32">
        <v>0</v>
      </c>
    </row>
    <row r="77" spans="1:10" x14ac:dyDescent="0.2">
      <c r="A77" s="51"/>
      <c r="B77" s="54"/>
      <c r="C77" s="45"/>
      <c r="D77" s="13" t="s">
        <v>9</v>
      </c>
      <c r="E77" s="49"/>
      <c r="F77" s="32">
        <v>64.7</v>
      </c>
      <c r="G77" s="32">
        <v>65.7</v>
      </c>
      <c r="H77" s="32">
        <v>66.7</v>
      </c>
      <c r="I77" s="32">
        <v>67.7</v>
      </c>
      <c r="J77" s="32">
        <v>68.7</v>
      </c>
    </row>
    <row r="78" spans="1:10" x14ac:dyDescent="0.2">
      <c r="A78" s="51"/>
      <c r="B78" s="54"/>
      <c r="C78" s="45"/>
      <c r="D78" s="13" t="s">
        <v>11</v>
      </c>
      <c r="E78" s="49"/>
      <c r="F78" s="32">
        <v>0</v>
      </c>
      <c r="G78" s="32">
        <v>0</v>
      </c>
      <c r="H78" s="32">
        <v>0</v>
      </c>
      <c r="I78" s="32">
        <v>0</v>
      </c>
      <c r="J78" s="32">
        <v>0</v>
      </c>
    </row>
    <row r="79" spans="1:10" x14ac:dyDescent="0.2">
      <c r="A79" s="51"/>
      <c r="B79" s="54"/>
      <c r="C79" s="45"/>
      <c r="D79" s="13" t="s">
        <v>40</v>
      </c>
      <c r="E79" s="49"/>
      <c r="F79" s="32">
        <v>0</v>
      </c>
      <c r="G79" s="32">
        <v>0</v>
      </c>
      <c r="H79" s="32">
        <v>0</v>
      </c>
      <c r="I79" s="32">
        <v>0</v>
      </c>
      <c r="J79" s="32">
        <v>0</v>
      </c>
    </row>
    <row r="80" spans="1:10" x14ac:dyDescent="0.2">
      <c r="A80" s="51"/>
      <c r="B80" s="54"/>
      <c r="C80" s="45"/>
      <c r="D80" s="13" t="s">
        <v>12</v>
      </c>
      <c r="E80" s="49"/>
      <c r="F80" s="32">
        <v>5.3</v>
      </c>
      <c r="G80" s="32">
        <v>5.3</v>
      </c>
      <c r="H80" s="32">
        <v>5.4</v>
      </c>
      <c r="I80" s="32">
        <v>5.5</v>
      </c>
      <c r="J80" s="32">
        <v>5.6</v>
      </c>
    </row>
    <row r="81" spans="1:10" x14ac:dyDescent="0.2">
      <c r="A81" s="51"/>
      <c r="B81" s="54"/>
      <c r="C81" s="45"/>
      <c r="D81" s="13" t="s">
        <v>93</v>
      </c>
      <c r="E81" s="49"/>
      <c r="F81" s="32"/>
      <c r="G81" s="32"/>
      <c r="H81" s="32"/>
      <c r="I81" s="32"/>
      <c r="J81" s="32"/>
    </row>
    <row r="82" spans="1:10" x14ac:dyDescent="0.2">
      <c r="A82" s="51"/>
      <c r="B82" s="54"/>
      <c r="C82" s="45"/>
      <c r="D82" s="13" t="s">
        <v>21</v>
      </c>
      <c r="E82" s="49"/>
      <c r="F82" s="32">
        <v>58.4</v>
      </c>
      <c r="G82" s="32">
        <v>0</v>
      </c>
      <c r="H82" s="32">
        <v>0</v>
      </c>
      <c r="I82" s="32">
        <v>0</v>
      </c>
      <c r="J82" s="32">
        <v>0</v>
      </c>
    </row>
    <row r="83" spans="1:10" x14ac:dyDescent="0.2">
      <c r="A83" s="51"/>
      <c r="B83" s="54"/>
      <c r="C83" s="45"/>
      <c r="D83" s="14" t="s">
        <v>95</v>
      </c>
      <c r="E83" s="49"/>
      <c r="F83" s="32"/>
      <c r="G83" s="32"/>
      <c r="H83" s="32"/>
      <c r="I83" s="32"/>
      <c r="J83" s="32"/>
    </row>
    <row r="84" spans="1:10" x14ac:dyDescent="0.2">
      <c r="A84" s="51"/>
      <c r="B84" s="54"/>
      <c r="C84" s="45"/>
      <c r="D84" s="14" t="s">
        <v>17</v>
      </c>
      <c r="E84" s="65"/>
      <c r="F84" s="32">
        <v>211.9</v>
      </c>
      <c r="G84" s="32">
        <v>0</v>
      </c>
      <c r="H84" s="32">
        <v>0</v>
      </c>
      <c r="I84" s="32">
        <v>0</v>
      </c>
      <c r="J84" s="32">
        <v>0</v>
      </c>
    </row>
    <row r="85" spans="1:10" ht="22.5" x14ac:dyDescent="0.2">
      <c r="A85" s="51"/>
      <c r="B85" s="54"/>
      <c r="C85" s="45"/>
      <c r="D85" s="13" t="s">
        <v>99</v>
      </c>
      <c r="E85" s="36"/>
      <c r="F85" s="32">
        <v>0</v>
      </c>
      <c r="G85" s="32">
        <v>0</v>
      </c>
      <c r="H85" s="32">
        <v>0</v>
      </c>
      <c r="I85" s="32">
        <v>0</v>
      </c>
      <c r="J85" s="32">
        <v>0</v>
      </c>
    </row>
    <row r="86" spans="1:10" x14ac:dyDescent="0.2">
      <c r="A86" s="52"/>
      <c r="B86" s="55"/>
      <c r="C86" s="46"/>
      <c r="D86" s="15"/>
      <c r="E86" s="16" t="s">
        <v>1</v>
      </c>
      <c r="F86" s="32">
        <f t="shared" ref="F86:J86" si="6">SUM(F75:F85)</f>
        <v>340.3</v>
      </c>
      <c r="G86" s="32">
        <f t="shared" si="6"/>
        <v>71</v>
      </c>
      <c r="H86" s="32">
        <f t="shared" si="6"/>
        <v>72.100000000000009</v>
      </c>
      <c r="I86" s="32">
        <f t="shared" si="6"/>
        <v>73.2</v>
      </c>
      <c r="J86" s="32">
        <f t="shared" si="6"/>
        <v>74.3</v>
      </c>
    </row>
    <row r="87" spans="1:10" ht="15.75" customHeight="1" x14ac:dyDescent="0.2">
      <c r="A87" s="50" t="s">
        <v>75</v>
      </c>
      <c r="B87" s="53" t="s">
        <v>41</v>
      </c>
      <c r="C87" s="56" t="s">
        <v>5</v>
      </c>
      <c r="D87" s="15" t="s">
        <v>90</v>
      </c>
      <c r="E87" s="34"/>
      <c r="F87" s="32"/>
      <c r="G87" s="32"/>
      <c r="H87" s="32"/>
      <c r="I87" s="32"/>
      <c r="J87" s="32"/>
    </row>
    <row r="88" spans="1:10" ht="12.75" customHeight="1" x14ac:dyDescent="0.2">
      <c r="A88" s="51"/>
      <c r="B88" s="54"/>
      <c r="C88" s="57"/>
      <c r="D88" s="13" t="s">
        <v>25</v>
      </c>
      <c r="E88" s="48" t="s">
        <v>4</v>
      </c>
      <c r="F88" s="32">
        <v>222.5</v>
      </c>
      <c r="G88" s="32">
        <v>225.8</v>
      </c>
      <c r="H88" s="32">
        <v>229.2</v>
      </c>
      <c r="I88" s="32">
        <v>232.7</v>
      </c>
      <c r="J88" s="32">
        <v>236.2</v>
      </c>
    </row>
    <row r="89" spans="1:10" x14ac:dyDescent="0.2">
      <c r="A89" s="51"/>
      <c r="B89" s="54"/>
      <c r="C89" s="47" t="s">
        <v>7</v>
      </c>
      <c r="D89" s="63" t="s">
        <v>42</v>
      </c>
      <c r="E89" s="49"/>
      <c r="F89" s="61">
        <v>0</v>
      </c>
      <c r="G89" s="61">
        <v>0</v>
      </c>
      <c r="H89" s="61">
        <v>0</v>
      </c>
      <c r="I89" s="61">
        <v>0</v>
      </c>
      <c r="J89" s="61">
        <v>0</v>
      </c>
    </row>
    <row r="90" spans="1:10" ht="3.75" customHeight="1" x14ac:dyDescent="0.2">
      <c r="A90" s="51"/>
      <c r="B90" s="54"/>
      <c r="C90" s="45"/>
      <c r="D90" s="68"/>
      <c r="E90" s="65"/>
      <c r="F90" s="62"/>
      <c r="G90" s="62"/>
      <c r="H90" s="62"/>
      <c r="I90" s="62"/>
      <c r="J90" s="62"/>
    </row>
    <row r="91" spans="1:10" x14ac:dyDescent="0.2">
      <c r="A91" s="52"/>
      <c r="B91" s="55"/>
      <c r="C91" s="46"/>
      <c r="D91" s="64"/>
      <c r="E91" s="16" t="s">
        <v>1</v>
      </c>
      <c r="F91" s="32">
        <f t="shared" ref="F91:J91" si="7">SUM(F88:F90)</f>
        <v>222.5</v>
      </c>
      <c r="G91" s="32">
        <f t="shared" si="7"/>
        <v>225.8</v>
      </c>
      <c r="H91" s="32">
        <f t="shared" si="7"/>
        <v>229.2</v>
      </c>
      <c r="I91" s="32">
        <f t="shared" si="7"/>
        <v>232.7</v>
      </c>
      <c r="J91" s="32">
        <f t="shared" si="7"/>
        <v>236.2</v>
      </c>
    </row>
    <row r="92" spans="1:10" x14ac:dyDescent="0.2">
      <c r="A92" s="50" t="s">
        <v>76</v>
      </c>
      <c r="B92" s="53" t="s">
        <v>43</v>
      </c>
      <c r="C92" s="56" t="s">
        <v>5</v>
      </c>
      <c r="D92" s="42" t="s">
        <v>90</v>
      </c>
      <c r="E92" s="35"/>
      <c r="F92" s="32"/>
      <c r="G92" s="32"/>
      <c r="H92" s="32"/>
      <c r="I92" s="32"/>
      <c r="J92" s="32"/>
    </row>
    <row r="93" spans="1:10" x14ac:dyDescent="0.2">
      <c r="A93" s="51"/>
      <c r="B93" s="54"/>
      <c r="C93" s="57"/>
      <c r="D93" s="13" t="s">
        <v>6</v>
      </c>
      <c r="E93" s="49" t="s">
        <v>4</v>
      </c>
      <c r="F93" s="32">
        <v>5.7</v>
      </c>
      <c r="G93" s="32">
        <v>5.8</v>
      </c>
      <c r="H93" s="32">
        <v>5.9</v>
      </c>
      <c r="I93" s="32">
        <v>6.1</v>
      </c>
      <c r="J93" s="32">
        <v>6.1</v>
      </c>
    </row>
    <row r="94" spans="1:10" x14ac:dyDescent="0.2">
      <c r="A94" s="51"/>
      <c r="B94" s="54"/>
      <c r="C94" s="47" t="s">
        <v>7</v>
      </c>
      <c r="D94" s="13" t="s">
        <v>44</v>
      </c>
      <c r="E94" s="49"/>
      <c r="F94" s="32">
        <v>0</v>
      </c>
      <c r="G94" s="32">
        <v>0</v>
      </c>
      <c r="H94" s="32">
        <v>0</v>
      </c>
      <c r="I94" s="32">
        <v>0</v>
      </c>
      <c r="J94" s="32">
        <v>0</v>
      </c>
    </row>
    <row r="95" spans="1:10" x14ac:dyDescent="0.2">
      <c r="A95" s="51"/>
      <c r="B95" s="54"/>
      <c r="C95" s="45"/>
      <c r="D95" s="13" t="s">
        <v>45</v>
      </c>
      <c r="E95" s="49"/>
      <c r="F95" s="32">
        <v>0</v>
      </c>
      <c r="G95" s="32">
        <v>0</v>
      </c>
      <c r="H95" s="32">
        <v>0</v>
      </c>
      <c r="I95" s="32">
        <v>0</v>
      </c>
      <c r="J95" s="32">
        <v>0</v>
      </c>
    </row>
    <row r="96" spans="1:10" x14ac:dyDescent="0.2">
      <c r="A96" s="51"/>
      <c r="B96" s="54"/>
      <c r="C96" s="45"/>
      <c r="D96" s="14" t="s">
        <v>46</v>
      </c>
      <c r="E96" s="65"/>
      <c r="F96" s="32">
        <v>0</v>
      </c>
      <c r="G96" s="32">
        <v>0</v>
      </c>
      <c r="H96" s="32">
        <v>0</v>
      </c>
      <c r="I96" s="32">
        <v>0</v>
      </c>
      <c r="J96" s="32">
        <v>0</v>
      </c>
    </row>
    <row r="97" spans="1:10" x14ac:dyDescent="0.2">
      <c r="A97" s="52"/>
      <c r="B97" s="55"/>
      <c r="C97" s="46"/>
      <c r="D97" s="15"/>
      <c r="E97" s="16" t="s">
        <v>1</v>
      </c>
      <c r="F97" s="32">
        <f t="shared" ref="F97:J97" si="8">SUM(F93:F96)</f>
        <v>5.7</v>
      </c>
      <c r="G97" s="32">
        <f t="shared" si="8"/>
        <v>5.8</v>
      </c>
      <c r="H97" s="32">
        <f t="shared" si="8"/>
        <v>5.9</v>
      </c>
      <c r="I97" s="32">
        <f t="shared" si="8"/>
        <v>6.1</v>
      </c>
      <c r="J97" s="32">
        <f t="shared" si="8"/>
        <v>6.1</v>
      </c>
    </row>
    <row r="98" spans="1:10" x14ac:dyDescent="0.2">
      <c r="A98" s="50" t="s">
        <v>77</v>
      </c>
      <c r="B98" s="53" t="s">
        <v>47</v>
      </c>
      <c r="C98" s="56" t="s">
        <v>5</v>
      </c>
      <c r="D98" s="15" t="s">
        <v>90</v>
      </c>
      <c r="E98" s="34"/>
      <c r="F98" s="32"/>
      <c r="G98" s="32"/>
      <c r="H98" s="32"/>
      <c r="I98" s="32"/>
      <c r="J98" s="32"/>
    </row>
    <row r="99" spans="1:10" ht="12.75" customHeight="1" x14ac:dyDescent="0.2">
      <c r="A99" s="51"/>
      <c r="B99" s="54"/>
      <c r="C99" s="57"/>
      <c r="D99" s="13" t="s">
        <v>6</v>
      </c>
      <c r="E99" s="48" t="s">
        <v>4</v>
      </c>
      <c r="F99" s="32">
        <v>0</v>
      </c>
      <c r="G99" s="32">
        <v>0</v>
      </c>
      <c r="H99" s="32">
        <v>0</v>
      </c>
      <c r="I99" s="32">
        <v>0</v>
      </c>
      <c r="J99" s="32">
        <v>0</v>
      </c>
    </row>
    <row r="100" spans="1:10" x14ac:dyDescent="0.2">
      <c r="A100" s="51"/>
      <c r="B100" s="54"/>
      <c r="C100" s="47" t="s">
        <v>7</v>
      </c>
      <c r="D100" s="13" t="s">
        <v>48</v>
      </c>
      <c r="E100" s="49"/>
      <c r="F100" s="32">
        <v>5.4</v>
      </c>
      <c r="G100" s="32">
        <v>0</v>
      </c>
      <c r="H100" s="32">
        <v>0</v>
      </c>
      <c r="I100" s="32">
        <v>0</v>
      </c>
      <c r="J100" s="32">
        <v>0</v>
      </c>
    </row>
    <row r="101" spans="1:10" x14ac:dyDescent="0.2">
      <c r="A101" s="51"/>
      <c r="B101" s="54"/>
      <c r="C101" s="45"/>
      <c r="D101" s="13" t="s">
        <v>10</v>
      </c>
      <c r="E101" s="49"/>
      <c r="F101" s="32">
        <v>0</v>
      </c>
      <c r="G101" s="32">
        <v>0</v>
      </c>
      <c r="H101" s="32">
        <v>0</v>
      </c>
      <c r="I101" s="32">
        <v>0</v>
      </c>
      <c r="J101" s="32">
        <v>0</v>
      </c>
    </row>
    <row r="102" spans="1:10" x14ac:dyDescent="0.2">
      <c r="A102" s="51"/>
      <c r="B102" s="54"/>
      <c r="C102" s="45"/>
      <c r="D102" s="13" t="s">
        <v>11</v>
      </c>
      <c r="E102" s="49"/>
      <c r="F102" s="32">
        <v>0</v>
      </c>
      <c r="G102" s="32">
        <v>0</v>
      </c>
      <c r="H102" s="32">
        <v>0</v>
      </c>
      <c r="I102" s="32">
        <v>0</v>
      </c>
      <c r="J102" s="32">
        <v>0</v>
      </c>
    </row>
    <row r="103" spans="1:10" x14ac:dyDescent="0.2">
      <c r="A103" s="51"/>
      <c r="B103" s="54"/>
      <c r="C103" s="45"/>
      <c r="D103" s="13" t="s">
        <v>12</v>
      </c>
      <c r="E103" s="49"/>
      <c r="F103" s="32">
        <v>0</v>
      </c>
      <c r="G103" s="32">
        <v>0</v>
      </c>
      <c r="H103" s="32">
        <v>0</v>
      </c>
      <c r="I103" s="32">
        <v>0</v>
      </c>
      <c r="J103" s="32">
        <v>0</v>
      </c>
    </row>
    <row r="104" spans="1:10" x14ac:dyDescent="0.2">
      <c r="A104" s="51"/>
      <c r="B104" s="54"/>
      <c r="C104" s="45"/>
      <c r="D104" s="13" t="s">
        <v>35</v>
      </c>
      <c r="E104" s="49"/>
      <c r="F104" s="32">
        <v>0</v>
      </c>
      <c r="G104" s="32">
        <v>0</v>
      </c>
      <c r="H104" s="32">
        <v>0</v>
      </c>
      <c r="I104" s="32">
        <v>0</v>
      </c>
      <c r="J104" s="32">
        <v>0</v>
      </c>
    </row>
    <row r="105" spans="1:10" ht="22.5" x14ac:dyDescent="0.2">
      <c r="A105" s="51"/>
      <c r="B105" s="54"/>
      <c r="C105" s="45"/>
      <c r="D105" s="13" t="s">
        <v>49</v>
      </c>
      <c r="E105" s="49"/>
      <c r="F105" s="32">
        <v>0.1</v>
      </c>
      <c r="G105" s="32">
        <v>0</v>
      </c>
      <c r="H105" s="32">
        <v>0</v>
      </c>
      <c r="I105" s="32">
        <v>0</v>
      </c>
      <c r="J105" s="32">
        <v>0</v>
      </c>
    </row>
    <row r="106" spans="1:10" ht="101.25" x14ac:dyDescent="0.2">
      <c r="A106" s="51"/>
      <c r="B106" s="54"/>
      <c r="C106" s="45"/>
      <c r="D106" s="13" t="s">
        <v>14</v>
      </c>
      <c r="E106" s="49"/>
      <c r="F106" s="32">
        <v>0</v>
      </c>
      <c r="G106" s="32">
        <v>0</v>
      </c>
      <c r="H106" s="32">
        <v>0</v>
      </c>
      <c r="I106" s="32">
        <v>0</v>
      </c>
      <c r="J106" s="32">
        <v>0</v>
      </c>
    </row>
    <row r="107" spans="1:10" ht="33.75" x14ac:dyDescent="0.2">
      <c r="A107" s="51"/>
      <c r="B107" s="54"/>
      <c r="C107" s="45"/>
      <c r="D107" s="13" t="s">
        <v>37</v>
      </c>
      <c r="E107" s="49"/>
      <c r="F107" s="32">
        <v>0</v>
      </c>
      <c r="G107" s="32">
        <v>0</v>
      </c>
      <c r="H107" s="32">
        <v>0</v>
      </c>
      <c r="I107" s="32">
        <v>0</v>
      </c>
      <c r="J107" s="32">
        <v>0</v>
      </c>
    </row>
    <row r="108" spans="1:10" x14ac:dyDescent="0.2">
      <c r="A108" s="51"/>
      <c r="B108" s="54"/>
      <c r="C108" s="45"/>
      <c r="D108" s="63" t="s">
        <v>16</v>
      </c>
      <c r="E108" s="65"/>
      <c r="F108" s="32">
        <v>0</v>
      </c>
      <c r="G108" s="32">
        <v>0</v>
      </c>
      <c r="H108" s="32">
        <v>0</v>
      </c>
      <c r="I108" s="32">
        <v>0</v>
      </c>
      <c r="J108" s="32">
        <v>0</v>
      </c>
    </row>
    <row r="109" spans="1:10" x14ac:dyDescent="0.2">
      <c r="A109" s="52"/>
      <c r="B109" s="55"/>
      <c r="C109" s="46"/>
      <c r="D109" s="64"/>
      <c r="E109" s="16" t="s">
        <v>1</v>
      </c>
      <c r="F109" s="32">
        <f t="shared" ref="F109:J109" si="9">SUM(F99:F108)</f>
        <v>5.5</v>
      </c>
      <c r="G109" s="32">
        <f t="shared" si="9"/>
        <v>0</v>
      </c>
      <c r="H109" s="32">
        <f t="shared" si="9"/>
        <v>0</v>
      </c>
      <c r="I109" s="32">
        <f t="shared" si="9"/>
        <v>0</v>
      </c>
      <c r="J109" s="32">
        <f t="shared" si="9"/>
        <v>0</v>
      </c>
    </row>
    <row r="110" spans="1:10" ht="15.75" customHeight="1" x14ac:dyDescent="0.2">
      <c r="A110" s="50" t="s">
        <v>78</v>
      </c>
      <c r="B110" s="53" t="s">
        <v>50</v>
      </c>
      <c r="C110" s="56" t="s">
        <v>5</v>
      </c>
      <c r="D110" s="42" t="s">
        <v>90</v>
      </c>
      <c r="E110" s="34"/>
      <c r="F110" s="32"/>
      <c r="G110" s="32"/>
      <c r="H110" s="32"/>
      <c r="I110" s="32"/>
      <c r="J110" s="32"/>
    </row>
    <row r="111" spans="1:10" x14ac:dyDescent="0.2">
      <c r="A111" s="51"/>
      <c r="B111" s="54"/>
      <c r="C111" s="57"/>
      <c r="D111" s="13" t="s">
        <v>6</v>
      </c>
      <c r="E111" s="48" t="s">
        <v>4</v>
      </c>
      <c r="F111" s="32">
        <v>102.2</v>
      </c>
      <c r="G111" s="32">
        <v>103.8</v>
      </c>
      <c r="H111" s="32">
        <v>105.3</v>
      </c>
      <c r="I111" s="32">
        <v>106.9</v>
      </c>
      <c r="J111" s="32">
        <v>108.5</v>
      </c>
    </row>
    <row r="112" spans="1:10" ht="22.5" x14ac:dyDescent="0.2">
      <c r="A112" s="51"/>
      <c r="B112" s="54"/>
      <c r="C112" s="47" t="s">
        <v>7</v>
      </c>
      <c r="D112" s="13" t="s">
        <v>51</v>
      </c>
      <c r="E112" s="49"/>
      <c r="F112" s="32">
        <v>0</v>
      </c>
      <c r="G112" s="32">
        <v>0</v>
      </c>
      <c r="H112" s="32">
        <v>0</v>
      </c>
      <c r="I112" s="32">
        <v>0</v>
      </c>
      <c r="J112" s="32">
        <v>0</v>
      </c>
    </row>
    <row r="113" spans="1:10" x14ac:dyDescent="0.2">
      <c r="A113" s="51"/>
      <c r="B113" s="54"/>
      <c r="C113" s="45"/>
      <c r="D113" s="63" t="s">
        <v>16</v>
      </c>
      <c r="E113" s="65"/>
      <c r="F113" s="32">
        <v>0</v>
      </c>
      <c r="G113" s="32">
        <v>0</v>
      </c>
      <c r="H113" s="32">
        <v>0</v>
      </c>
      <c r="I113" s="32">
        <v>0</v>
      </c>
      <c r="J113" s="32">
        <v>0</v>
      </c>
    </row>
    <row r="114" spans="1:10" x14ac:dyDescent="0.2">
      <c r="A114" s="52"/>
      <c r="B114" s="55"/>
      <c r="C114" s="46"/>
      <c r="D114" s="64"/>
      <c r="E114" s="16" t="s">
        <v>1</v>
      </c>
      <c r="F114" s="32">
        <f>SUM(F111:F113)</f>
        <v>102.2</v>
      </c>
      <c r="G114" s="32">
        <f>SUM(G111:G113)</f>
        <v>103.8</v>
      </c>
      <c r="H114" s="32">
        <f>SUM(H111:H113)</f>
        <v>105.3</v>
      </c>
      <c r="I114" s="32">
        <f>SUM(I111:I113)</f>
        <v>106.9</v>
      </c>
      <c r="J114" s="32">
        <f>SUM(J111:J113)</f>
        <v>108.5</v>
      </c>
    </row>
    <row r="115" spans="1:10" ht="15.75" customHeight="1" x14ac:dyDescent="0.2">
      <c r="A115" s="50" t="s">
        <v>79</v>
      </c>
      <c r="B115" s="53" t="s">
        <v>52</v>
      </c>
      <c r="C115" s="56" t="s">
        <v>5</v>
      </c>
      <c r="D115" s="42" t="s">
        <v>90</v>
      </c>
      <c r="E115" s="48" t="s">
        <v>4</v>
      </c>
      <c r="F115" s="32">
        <v>0</v>
      </c>
      <c r="G115" s="32">
        <v>0</v>
      </c>
      <c r="H115" s="32">
        <v>0</v>
      </c>
      <c r="I115" s="32">
        <v>0</v>
      </c>
      <c r="J115" s="32">
        <v>0</v>
      </c>
    </row>
    <row r="116" spans="1:10" x14ac:dyDescent="0.2">
      <c r="A116" s="51"/>
      <c r="B116" s="54"/>
      <c r="C116" s="58"/>
      <c r="D116" s="42" t="s">
        <v>25</v>
      </c>
      <c r="E116" s="49"/>
      <c r="F116" s="32">
        <v>11.2</v>
      </c>
      <c r="G116" s="32">
        <v>11.3</v>
      </c>
      <c r="H116" s="32">
        <v>11.6</v>
      </c>
      <c r="I116" s="32">
        <v>11.7</v>
      </c>
      <c r="J116" s="32">
        <v>11.9</v>
      </c>
    </row>
    <row r="117" spans="1:10" ht="33.75" x14ac:dyDescent="0.2">
      <c r="A117" s="51"/>
      <c r="B117" s="54"/>
      <c r="C117" s="47" t="s">
        <v>7</v>
      </c>
      <c r="D117" s="42" t="s">
        <v>100</v>
      </c>
      <c r="E117" s="49"/>
      <c r="F117" s="32">
        <v>0</v>
      </c>
      <c r="G117" s="32">
        <v>0</v>
      </c>
      <c r="H117" s="32">
        <v>0</v>
      </c>
      <c r="I117" s="32">
        <v>0</v>
      </c>
      <c r="J117" s="32">
        <v>0</v>
      </c>
    </row>
    <row r="118" spans="1:10" ht="22.5" x14ac:dyDescent="0.2">
      <c r="A118" s="51"/>
      <c r="B118" s="54"/>
      <c r="C118" s="45"/>
      <c r="D118" s="13" t="s">
        <v>51</v>
      </c>
      <c r="E118" s="49"/>
      <c r="F118" s="32">
        <v>0</v>
      </c>
      <c r="G118" s="32">
        <v>0</v>
      </c>
      <c r="H118" s="32">
        <v>0</v>
      </c>
      <c r="I118" s="32">
        <v>0</v>
      </c>
      <c r="J118" s="32">
        <v>0</v>
      </c>
    </row>
    <row r="119" spans="1:10" x14ac:dyDescent="0.2">
      <c r="A119" s="51"/>
      <c r="B119" s="54"/>
      <c r="C119" s="45"/>
      <c r="D119" s="13" t="s">
        <v>34</v>
      </c>
      <c r="E119" s="49"/>
      <c r="F119" s="32">
        <v>0</v>
      </c>
      <c r="G119" s="32">
        <v>0</v>
      </c>
      <c r="H119" s="32">
        <v>0</v>
      </c>
      <c r="I119" s="32">
        <v>0</v>
      </c>
      <c r="J119" s="32">
        <v>0</v>
      </c>
    </row>
    <row r="120" spans="1:10" x14ac:dyDescent="0.2">
      <c r="A120" s="51"/>
      <c r="B120" s="54"/>
      <c r="C120" s="45"/>
      <c r="D120" s="13" t="s">
        <v>15</v>
      </c>
      <c r="E120" s="49"/>
      <c r="F120" s="32">
        <v>0</v>
      </c>
      <c r="G120" s="32">
        <v>0</v>
      </c>
      <c r="H120" s="32">
        <v>0</v>
      </c>
      <c r="I120" s="32">
        <v>0</v>
      </c>
      <c r="J120" s="32">
        <v>0</v>
      </c>
    </row>
    <row r="121" spans="1:10" ht="101.25" x14ac:dyDescent="0.2">
      <c r="A121" s="51"/>
      <c r="B121" s="54"/>
      <c r="C121" s="45"/>
      <c r="D121" s="13" t="s">
        <v>14</v>
      </c>
      <c r="E121" s="49"/>
      <c r="F121" s="32">
        <v>0</v>
      </c>
      <c r="G121" s="32">
        <v>0</v>
      </c>
      <c r="H121" s="32">
        <v>0</v>
      </c>
      <c r="I121" s="32">
        <v>0</v>
      </c>
      <c r="J121" s="32">
        <v>0</v>
      </c>
    </row>
    <row r="122" spans="1:10" x14ac:dyDescent="0.2">
      <c r="A122" s="51"/>
      <c r="B122" s="54"/>
      <c r="C122" s="45"/>
      <c r="D122" s="13" t="s">
        <v>53</v>
      </c>
      <c r="E122" s="49"/>
      <c r="F122" s="32">
        <v>0</v>
      </c>
      <c r="G122" s="32">
        <v>0</v>
      </c>
      <c r="H122" s="32">
        <v>0</v>
      </c>
      <c r="I122" s="32">
        <v>0</v>
      </c>
      <c r="J122" s="32">
        <v>0</v>
      </c>
    </row>
    <row r="123" spans="1:10" x14ac:dyDescent="0.2">
      <c r="A123" s="51"/>
      <c r="B123" s="54"/>
      <c r="C123" s="45"/>
      <c r="D123" s="13" t="s">
        <v>91</v>
      </c>
      <c r="E123" s="49"/>
      <c r="F123" s="32">
        <v>0</v>
      </c>
      <c r="G123" s="32">
        <v>0</v>
      </c>
      <c r="H123" s="32">
        <v>0</v>
      </c>
      <c r="I123" s="32">
        <v>0</v>
      </c>
      <c r="J123" s="32">
        <v>0</v>
      </c>
    </row>
    <row r="124" spans="1:10" x14ac:dyDescent="0.2">
      <c r="A124" s="51"/>
      <c r="B124" s="54"/>
      <c r="C124" s="45"/>
      <c r="D124" s="13" t="s">
        <v>21</v>
      </c>
      <c r="E124" s="49"/>
      <c r="F124" s="32">
        <v>0.9</v>
      </c>
      <c r="G124" s="32">
        <v>0</v>
      </c>
      <c r="H124" s="32">
        <v>0</v>
      </c>
      <c r="I124" s="32">
        <v>0</v>
      </c>
      <c r="J124" s="32">
        <v>0</v>
      </c>
    </row>
    <row r="125" spans="1:10" ht="45" x14ac:dyDescent="0.2">
      <c r="A125" s="51"/>
      <c r="B125" s="54"/>
      <c r="C125" s="45"/>
      <c r="D125" s="14" t="s">
        <v>101</v>
      </c>
      <c r="E125" s="65"/>
      <c r="F125" s="32">
        <v>38.4</v>
      </c>
      <c r="G125" s="32">
        <v>0</v>
      </c>
      <c r="H125" s="32">
        <v>0</v>
      </c>
      <c r="I125" s="32">
        <v>0</v>
      </c>
      <c r="J125" s="32">
        <v>0</v>
      </c>
    </row>
    <row r="126" spans="1:10" x14ac:dyDescent="0.2">
      <c r="A126" s="52"/>
      <c r="B126" s="55"/>
      <c r="C126" s="46"/>
      <c r="D126" s="15"/>
      <c r="E126" s="16" t="s">
        <v>1</v>
      </c>
      <c r="F126" s="32">
        <f>F125+F124+F121+F116</f>
        <v>50.5</v>
      </c>
      <c r="G126" s="32">
        <f t="shared" ref="G126:J126" si="10">G125+G124+G121+G116</f>
        <v>11.3</v>
      </c>
      <c r="H126" s="32">
        <f t="shared" si="10"/>
        <v>11.6</v>
      </c>
      <c r="I126" s="32">
        <f t="shared" si="10"/>
        <v>11.7</v>
      </c>
      <c r="J126" s="32">
        <f t="shared" si="10"/>
        <v>11.9</v>
      </c>
    </row>
    <row r="127" spans="1:10" ht="15.75" customHeight="1" x14ac:dyDescent="0.2">
      <c r="A127" s="50" t="s">
        <v>80</v>
      </c>
      <c r="B127" s="53" t="s">
        <v>54</v>
      </c>
      <c r="C127" s="56" t="s">
        <v>5</v>
      </c>
      <c r="D127" s="15" t="s">
        <v>90</v>
      </c>
      <c r="E127" s="34"/>
      <c r="F127" s="32"/>
      <c r="G127" s="32"/>
      <c r="H127" s="32"/>
      <c r="I127" s="32"/>
      <c r="J127" s="32"/>
    </row>
    <row r="128" spans="1:10" ht="12.75" customHeight="1" x14ac:dyDescent="0.2">
      <c r="A128" s="51"/>
      <c r="B128" s="54"/>
      <c r="C128" s="57"/>
      <c r="D128" s="13" t="s">
        <v>25</v>
      </c>
      <c r="E128" s="48" t="s">
        <v>4</v>
      </c>
      <c r="F128" s="32">
        <v>363.6</v>
      </c>
      <c r="G128" s="32">
        <v>369.1</v>
      </c>
      <c r="H128" s="32">
        <v>374.6</v>
      </c>
      <c r="I128" s="32">
        <v>380.2</v>
      </c>
      <c r="J128" s="32">
        <v>385.9</v>
      </c>
    </row>
    <row r="129" spans="1:10" ht="22.5" x14ac:dyDescent="0.2">
      <c r="A129" s="51"/>
      <c r="B129" s="54"/>
      <c r="C129" s="37" t="s">
        <v>7</v>
      </c>
      <c r="D129" s="13" t="s">
        <v>51</v>
      </c>
      <c r="E129" s="49"/>
      <c r="F129" s="32">
        <v>0</v>
      </c>
      <c r="G129" s="32">
        <v>0</v>
      </c>
      <c r="H129" s="32">
        <v>0</v>
      </c>
      <c r="I129" s="32">
        <v>0</v>
      </c>
      <c r="J129" s="32">
        <v>0</v>
      </c>
    </row>
    <row r="130" spans="1:10" ht="22.5" x14ac:dyDescent="0.2">
      <c r="A130" s="51"/>
      <c r="B130" s="54"/>
      <c r="C130" s="38"/>
      <c r="D130" s="13" t="s">
        <v>55</v>
      </c>
      <c r="E130" s="49"/>
      <c r="F130" s="32">
        <v>137.19999999999999</v>
      </c>
      <c r="G130" s="32">
        <v>139.30000000000001</v>
      </c>
      <c r="H130" s="32">
        <v>141.30000000000001</v>
      </c>
      <c r="I130" s="32">
        <v>143.5</v>
      </c>
      <c r="J130" s="32">
        <v>145.6</v>
      </c>
    </row>
    <row r="131" spans="1:10" ht="33.75" x14ac:dyDescent="0.2">
      <c r="A131" s="51"/>
      <c r="B131" s="54"/>
      <c r="C131" s="38"/>
      <c r="D131" s="13" t="s">
        <v>56</v>
      </c>
      <c r="E131" s="49"/>
      <c r="F131" s="32">
        <v>27.4</v>
      </c>
      <c r="G131" s="32">
        <v>27.8</v>
      </c>
      <c r="H131" s="32">
        <v>28.2</v>
      </c>
      <c r="I131" s="32">
        <v>28.7</v>
      </c>
      <c r="J131" s="32">
        <v>29.1</v>
      </c>
    </row>
    <row r="132" spans="1:10" x14ac:dyDescent="0.2">
      <c r="A132" s="51"/>
      <c r="B132" s="54"/>
      <c r="C132" s="38"/>
      <c r="D132" s="17" t="s">
        <v>34</v>
      </c>
      <c r="E132" s="49"/>
      <c r="F132" s="32">
        <v>0.3</v>
      </c>
      <c r="G132" s="32">
        <v>0.3</v>
      </c>
      <c r="H132" s="32">
        <v>0.3</v>
      </c>
      <c r="I132" s="32">
        <v>0.3</v>
      </c>
      <c r="J132" s="32">
        <v>0.3</v>
      </c>
    </row>
    <row r="133" spans="1:10" ht="22.5" x14ac:dyDescent="0.2">
      <c r="A133" s="51"/>
      <c r="B133" s="54"/>
      <c r="C133" s="38"/>
      <c r="D133" s="17" t="s">
        <v>57</v>
      </c>
      <c r="E133" s="49"/>
      <c r="F133" s="32">
        <v>0</v>
      </c>
      <c r="G133" s="32">
        <v>0</v>
      </c>
      <c r="H133" s="32">
        <v>0</v>
      </c>
      <c r="I133" s="32">
        <v>0</v>
      </c>
      <c r="J133" s="32">
        <v>0</v>
      </c>
    </row>
    <row r="134" spans="1:10" x14ac:dyDescent="0.2">
      <c r="A134" s="51"/>
      <c r="B134" s="54"/>
      <c r="C134" s="38"/>
      <c r="D134" s="17" t="s">
        <v>91</v>
      </c>
      <c r="E134" s="49"/>
      <c r="F134" s="32"/>
      <c r="G134" s="32"/>
      <c r="H134" s="32"/>
      <c r="I134" s="32"/>
      <c r="J134" s="32"/>
    </row>
    <row r="135" spans="1:10" ht="33.75" x14ac:dyDescent="0.2">
      <c r="A135" s="51"/>
      <c r="B135" s="54"/>
      <c r="C135" s="38"/>
      <c r="D135" s="17" t="s">
        <v>103</v>
      </c>
      <c r="E135" s="49"/>
      <c r="F135" s="32">
        <v>0.8</v>
      </c>
      <c r="G135" s="32">
        <v>0.9</v>
      </c>
      <c r="H135" s="32">
        <v>0.9</v>
      </c>
      <c r="I135" s="32">
        <v>0.9</v>
      </c>
      <c r="J135" s="32">
        <v>0.9</v>
      </c>
    </row>
    <row r="136" spans="1:10" ht="34.5" customHeight="1" x14ac:dyDescent="0.2">
      <c r="A136" s="51"/>
      <c r="B136" s="54"/>
      <c r="C136" s="38"/>
      <c r="D136" s="17" t="s">
        <v>102</v>
      </c>
      <c r="E136" s="49"/>
      <c r="F136" s="32">
        <v>192.5</v>
      </c>
      <c r="G136" s="32">
        <v>0</v>
      </c>
      <c r="H136" s="32">
        <v>0</v>
      </c>
      <c r="I136" s="32">
        <v>0</v>
      </c>
      <c r="J136" s="32">
        <v>0</v>
      </c>
    </row>
    <row r="137" spans="1:10" ht="23.25" customHeight="1" x14ac:dyDescent="0.2">
      <c r="A137" s="51"/>
      <c r="B137" s="54"/>
      <c r="C137" s="38"/>
      <c r="D137" s="17" t="s">
        <v>105</v>
      </c>
      <c r="E137" s="49"/>
      <c r="F137" s="32">
        <v>0</v>
      </c>
      <c r="G137" s="32">
        <v>0</v>
      </c>
      <c r="H137" s="32">
        <v>0</v>
      </c>
      <c r="I137" s="32">
        <v>0</v>
      </c>
      <c r="J137" s="32">
        <v>0</v>
      </c>
    </row>
    <row r="138" spans="1:10" ht="33.75" x14ac:dyDescent="0.2">
      <c r="A138" s="51"/>
      <c r="B138" s="54"/>
      <c r="C138" s="38"/>
      <c r="D138" s="17" t="s">
        <v>104</v>
      </c>
      <c r="E138" s="49"/>
      <c r="F138" s="32">
        <v>14.1</v>
      </c>
      <c r="G138" s="32">
        <v>0</v>
      </c>
      <c r="H138" s="32">
        <v>0</v>
      </c>
      <c r="I138" s="32">
        <v>0</v>
      </c>
      <c r="J138" s="32">
        <v>0</v>
      </c>
    </row>
    <row r="139" spans="1:10" ht="112.5" x14ac:dyDescent="0.2">
      <c r="A139" s="51"/>
      <c r="B139" s="54"/>
      <c r="C139" s="38"/>
      <c r="D139" s="41" t="s">
        <v>106</v>
      </c>
      <c r="E139" s="65"/>
      <c r="F139" s="32">
        <v>48.9</v>
      </c>
      <c r="G139" s="32">
        <v>0</v>
      </c>
      <c r="H139" s="32">
        <v>0</v>
      </c>
      <c r="I139" s="32">
        <v>0</v>
      </c>
      <c r="J139" s="32">
        <v>0</v>
      </c>
    </row>
    <row r="140" spans="1:10" x14ac:dyDescent="0.2">
      <c r="A140" s="52"/>
      <c r="B140" s="55"/>
      <c r="C140" s="39"/>
      <c r="D140" s="42"/>
      <c r="E140" s="16" t="s">
        <v>1</v>
      </c>
      <c r="F140" s="32">
        <f t="shared" ref="F140:J140" si="11">SUM(F128:F139)</f>
        <v>784.8</v>
      </c>
      <c r="G140" s="32">
        <f t="shared" si="11"/>
        <v>537.4</v>
      </c>
      <c r="H140" s="32">
        <f t="shared" si="11"/>
        <v>545.30000000000007</v>
      </c>
      <c r="I140" s="32">
        <f t="shared" si="11"/>
        <v>553.6</v>
      </c>
      <c r="J140" s="32">
        <f t="shared" si="11"/>
        <v>561.79999999999995</v>
      </c>
    </row>
    <row r="141" spans="1:10" x14ac:dyDescent="0.2">
      <c r="A141" s="50" t="s">
        <v>81</v>
      </c>
      <c r="B141" s="53" t="s">
        <v>59</v>
      </c>
      <c r="C141" s="56" t="s">
        <v>5</v>
      </c>
      <c r="D141" s="42" t="s">
        <v>90</v>
      </c>
      <c r="E141" s="34"/>
      <c r="F141" s="32"/>
      <c r="G141" s="32"/>
      <c r="H141" s="32"/>
      <c r="I141" s="32"/>
      <c r="J141" s="32"/>
    </row>
    <row r="142" spans="1:10" ht="12.75" customHeight="1" x14ac:dyDescent="0.2">
      <c r="A142" s="51"/>
      <c r="B142" s="54"/>
      <c r="C142" s="57"/>
      <c r="D142" s="17" t="s">
        <v>60</v>
      </c>
      <c r="E142" s="48" t="s">
        <v>4</v>
      </c>
      <c r="F142" s="32">
        <v>457.7</v>
      </c>
      <c r="G142" s="32">
        <v>464.6</v>
      </c>
      <c r="H142" s="32">
        <v>471.5</v>
      </c>
      <c r="I142" s="32">
        <v>478.6</v>
      </c>
      <c r="J142" s="32">
        <v>485.8</v>
      </c>
    </row>
    <row r="143" spans="1:10" ht="22.5" x14ac:dyDescent="0.2">
      <c r="A143" s="51"/>
      <c r="B143" s="54"/>
      <c r="C143" s="47" t="s">
        <v>7</v>
      </c>
      <c r="D143" s="17" t="s">
        <v>51</v>
      </c>
      <c r="E143" s="49"/>
      <c r="F143" s="32">
        <v>2.1</v>
      </c>
      <c r="G143" s="32">
        <v>2.2000000000000002</v>
      </c>
      <c r="H143" s="32">
        <v>2.2000000000000002</v>
      </c>
      <c r="I143" s="32">
        <v>2.2000000000000002</v>
      </c>
      <c r="J143" s="32">
        <v>2.2999999999999998</v>
      </c>
    </row>
    <row r="144" spans="1:10" ht="22.5" x14ac:dyDescent="0.2">
      <c r="A144" s="51"/>
      <c r="B144" s="54"/>
      <c r="C144" s="45"/>
      <c r="D144" s="17" t="s">
        <v>58</v>
      </c>
      <c r="E144" s="49"/>
      <c r="F144" s="32">
        <v>0.9</v>
      </c>
      <c r="G144" s="32">
        <v>0.9</v>
      </c>
      <c r="H144" s="32">
        <v>0.9</v>
      </c>
      <c r="I144" s="32">
        <v>0.9</v>
      </c>
      <c r="J144" s="32">
        <v>0.9</v>
      </c>
    </row>
    <row r="145" spans="1:10" x14ac:dyDescent="0.2">
      <c r="A145" s="51"/>
      <c r="B145" s="54"/>
      <c r="C145" s="45"/>
      <c r="D145" s="17" t="s">
        <v>8</v>
      </c>
      <c r="E145" s="49"/>
      <c r="F145" s="32">
        <v>0</v>
      </c>
      <c r="G145" s="32">
        <v>0</v>
      </c>
      <c r="H145" s="32">
        <v>0</v>
      </c>
      <c r="I145" s="32">
        <v>0</v>
      </c>
      <c r="J145" s="32">
        <v>0</v>
      </c>
    </row>
    <row r="146" spans="1:10" x14ac:dyDescent="0.2">
      <c r="A146" s="51"/>
      <c r="B146" s="54"/>
      <c r="C146" s="45"/>
      <c r="D146" s="41" t="s">
        <v>61</v>
      </c>
      <c r="E146" s="65"/>
      <c r="F146" s="32">
        <v>0</v>
      </c>
      <c r="G146" s="32">
        <v>0</v>
      </c>
      <c r="H146" s="32">
        <v>0</v>
      </c>
      <c r="I146" s="32">
        <v>0</v>
      </c>
      <c r="J146" s="32">
        <v>0</v>
      </c>
    </row>
    <row r="147" spans="1:10" x14ac:dyDescent="0.2">
      <c r="A147" s="52"/>
      <c r="B147" s="55"/>
      <c r="C147" s="46"/>
      <c r="D147" s="42"/>
      <c r="E147" s="16" t="s">
        <v>1</v>
      </c>
      <c r="F147" s="32">
        <f t="shared" ref="F147:J147" si="12">SUM(F142:F146)</f>
        <v>460.7</v>
      </c>
      <c r="G147" s="32">
        <f t="shared" si="12"/>
        <v>467.7</v>
      </c>
      <c r="H147" s="32">
        <f t="shared" si="12"/>
        <v>474.59999999999997</v>
      </c>
      <c r="I147" s="32">
        <f t="shared" si="12"/>
        <v>481.7</v>
      </c>
      <c r="J147" s="32">
        <f t="shared" si="12"/>
        <v>489</v>
      </c>
    </row>
    <row r="148" spans="1:10" ht="15.75" customHeight="1" x14ac:dyDescent="0.2">
      <c r="A148" s="50" t="s">
        <v>82</v>
      </c>
      <c r="B148" s="53" t="s">
        <v>62</v>
      </c>
      <c r="C148" s="56" t="s">
        <v>5</v>
      </c>
      <c r="D148" s="42" t="s">
        <v>90</v>
      </c>
      <c r="E148" s="34"/>
      <c r="F148" s="32"/>
      <c r="G148" s="32"/>
      <c r="H148" s="32"/>
      <c r="I148" s="32"/>
      <c r="J148" s="32"/>
    </row>
    <row r="149" spans="1:10" ht="12.75" customHeight="1" x14ac:dyDescent="0.2">
      <c r="A149" s="51"/>
      <c r="B149" s="54"/>
      <c r="C149" s="57"/>
      <c r="D149" s="13" t="s">
        <v>6</v>
      </c>
      <c r="E149" s="48" t="s">
        <v>4</v>
      </c>
      <c r="F149" s="32">
        <v>0</v>
      </c>
      <c r="G149" s="32">
        <v>0</v>
      </c>
      <c r="H149" s="32">
        <v>0</v>
      </c>
      <c r="I149" s="32">
        <v>0</v>
      </c>
      <c r="J149" s="32">
        <v>0</v>
      </c>
    </row>
    <row r="150" spans="1:10" x14ac:dyDescent="0.2">
      <c r="A150" s="51"/>
      <c r="B150" s="54"/>
      <c r="C150" s="47" t="s">
        <v>7</v>
      </c>
      <c r="D150" s="13" t="s">
        <v>8</v>
      </c>
      <c r="E150" s="49"/>
      <c r="F150" s="32">
        <v>0</v>
      </c>
      <c r="G150" s="32">
        <v>0</v>
      </c>
      <c r="H150" s="32">
        <v>0</v>
      </c>
      <c r="I150" s="32">
        <v>0</v>
      </c>
      <c r="J150" s="32">
        <v>0</v>
      </c>
    </row>
    <row r="151" spans="1:10" x14ac:dyDescent="0.2">
      <c r="A151" s="51"/>
      <c r="B151" s="54"/>
      <c r="C151" s="45"/>
      <c r="D151" s="13" t="s">
        <v>9</v>
      </c>
      <c r="E151" s="49"/>
      <c r="F151" s="32">
        <v>26.1</v>
      </c>
      <c r="G151" s="32">
        <v>0</v>
      </c>
      <c r="H151" s="32">
        <v>0</v>
      </c>
      <c r="I151" s="32">
        <v>0</v>
      </c>
      <c r="J151" s="32">
        <v>0</v>
      </c>
    </row>
    <row r="152" spans="1:10" x14ac:dyDescent="0.2">
      <c r="A152" s="51"/>
      <c r="B152" s="54"/>
      <c r="C152" s="45"/>
      <c r="D152" s="13" t="s">
        <v>10</v>
      </c>
      <c r="E152" s="49"/>
      <c r="F152" s="32">
        <v>0</v>
      </c>
      <c r="G152" s="32">
        <v>0</v>
      </c>
      <c r="H152" s="32">
        <v>0</v>
      </c>
      <c r="I152" s="32">
        <v>0</v>
      </c>
      <c r="J152" s="32">
        <v>0</v>
      </c>
    </row>
    <row r="153" spans="1:10" x14ac:dyDescent="0.2">
      <c r="A153" s="51"/>
      <c r="B153" s="54"/>
      <c r="C153" s="45"/>
      <c r="D153" s="13" t="s">
        <v>11</v>
      </c>
      <c r="E153" s="49"/>
      <c r="F153" s="32">
        <v>0</v>
      </c>
      <c r="G153" s="32">
        <v>0</v>
      </c>
      <c r="H153" s="32">
        <v>0</v>
      </c>
      <c r="I153" s="32">
        <v>0</v>
      </c>
      <c r="J153" s="32">
        <v>0</v>
      </c>
    </row>
    <row r="154" spans="1:10" x14ac:dyDescent="0.2">
      <c r="A154" s="51"/>
      <c r="B154" s="54"/>
      <c r="C154" s="45"/>
      <c r="D154" s="13" t="s">
        <v>63</v>
      </c>
      <c r="E154" s="49"/>
      <c r="F154" s="32">
        <v>0.1</v>
      </c>
      <c r="G154" s="32">
        <v>0</v>
      </c>
      <c r="H154" s="32">
        <v>0</v>
      </c>
      <c r="I154" s="32">
        <v>0</v>
      </c>
      <c r="J154" s="32">
        <v>0</v>
      </c>
    </row>
    <row r="155" spans="1:10" ht="22.5" x14ac:dyDescent="0.2">
      <c r="A155" s="51"/>
      <c r="B155" s="54"/>
      <c r="C155" s="45"/>
      <c r="D155" s="13" t="s">
        <v>64</v>
      </c>
      <c r="E155" s="49"/>
      <c r="F155" s="32">
        <v>0</v>
      </c>
      <c r="G155" s="32">
        <v>0</v>
      </c>
      <c r="H155" s="32">
        <v>0</v>
      </c>
      <c r="I155" s="32">
        <v>0</v>
      </c>
      <c r="J155" s="32">
        <v>0</v>
      </c>
    </row>
    <row r="156" spans="1:10" x14ac:dyDescent="0.2">
      <c r="A156" s="51"/>
      <c r="B156" s="54"/>
      <c r="C156" s="45"/>
      <c r="D156" s="13" t="s">
        <v>93</v>
      </c>
      <c r="E156" s="49"/>
      <c r="F156" s="32"/>
      <c r="G156" s="32"/>
      <c r="H156" s="32"/>
      <c r="I156" s="32"/>
      <c r="J156" s="32"/>
    </row>
    <row r="157" spans="1:10" ht="22.5" x14ac:dyDescent="0.2">
      <c r="A157" s="51"/>
      <c r="B157" s="54"/>
      <c r="C157" s="45"/>
      <c r="D157" s="13" t="s">
        <v>107</v>
      </c>
      <c r="E157" s="49"/>
      <c r="F157" s="32">
        <v>1.9</v>
      </c>
      <c r="G157" s="32">
        <v>0</v>
      </c>
      <c r="H157" s="32">
        <v>0</v>
      </c>
      <c r="I157" s="32">
        <v>0</v>
      </c>
      <c r="J157" s="32">
        <v>0</v>
      </c>
    </row>
    <row r="158" spans="1:10" x14ac:dyDescent="0.2">
      <c r="A158" s="51"/>
      <c r="B158" s="54"/>
      <c r="C158" s="45"/>
      <c r="D158" s="14" t="s">
        <v>65</v>
      </c>
      <c r="E158" s="65"/>
      <c r="F158" s="32">
        <v>4.8</v>
      </c>
      <c r="G158" s="32">
        <v>0</v>
      </c>
      <c r="H158" s="32">
        <v>0</v>
      </c>
      <c r="I158" s="32">
        <v>0</v>
      </c>
      <c r="J158" s="32">
        <v>0</v>
      </c>
    </row>
    <row r="159" spans="1:10" x14ac:dyDescent="0.2">
      <c r="A159" s="52"/>
      <c r="B159" s="55"/>
      <c r="C159" s="46"/>
      <c r="D159" s="15"/>
      <c r="E159" s="16" t="s">
        <v>1</v>
      </c>
      <c r="F159" s="32">
        <f>SUM(F150:F158)</f>
        <v>32.9</v>
      </c>
      <c r="G159" s="32">
        <f t="shared" ref="G159:I159" si="13">SUM(G150:G158)</f>
        <v>0</v>
      </c>
      <c r="H159" s="32">
        <f t="shared" si="13"/>
        <v>0</v>
      </c>
      <c r="I159" s="32">
        <f t="shared" si="13"/>
        <v>0</v>
      </c>
      <c r="J159" s="32">
        <v>0</v>
      </c>
    </row>
    <row r="160" spans="1:10" x14ac:dyDescent="0.2">
      <c r="A160" s="20"/>
      <c r="B160" s="8"/>
      <c r="C160" s="21"/>
      <c r="D160" s="13"/>
      <c r="E160" s="18"/>
      <c r="F160" s="32">
        <f t="shared" ref="F160:J160" si="14">F159+F147+F140+F126+F114+F109+F97+F91+F86+F73+F61+F47+F32+F44+F17</f>
        <v>4764.46</v>
      </c>
      <c r="G160" s="32">
        <f t="shared" si="14"/>
        <v>3591.4599999999991</v>
      </c>
      <c r="H160" s="32">
        <f t="shared" si="14"/>
        <v>3645.56</v>
      </c>
      <c r="I160" s="32">
        <f t="shared" si="14"/>
        <v>3699.6600000000003</v>
      </c>
      <c r="J160" s="32">
        <f t="shared" si="14"/>
        <v>3755.9599999999996</v>
      </c>
    </row>
    <row r="161" spans="1:7" ht="35.25" customHeight="1" x14ac:dyDescent="0.25">
      <c r="A161" s="22"/>
      <c r="B161" s="23"/>
      <c r="C161" s="24"/>
      <c r="D161" s="25"/>
      <c r="E161" s="26"/>
      <c r="F161" s="27"/>
      <c r="G161" s="27"/>
    </row>
    <row r="162" spans="1:7" s="28" customFormat="1" ht="48.75" customHeight="1" x14ac:dyDescent="0.25">
      <c r="A162" s="71" t="s">
        <v>109</v>
      </c>
      <c r="B162" s="72"/>
      <c r="C162" s="72"/>
      <c r="D162" s="72"/>
      <c r="E162" s="28" t="s">
        <v>83</v>
      </c>
    </row>
    <row r="163" spans="1:7" ht="9" customHeight="1" x14ac:dyDescent="0.2"/>
    <row r="164" spans="1:7" x14ac:dyDescent="0.2">
      <c r="A164" s="29"/>
    </row>
    <row r="165" spans="1:7" ht="12" customHeight="1" x14ac:dyDescent="0.2">
      <c r="A165" s="29"/>
    </row>
    <row r="166" spans="1:7" hidden="1" x14ac:dyDescent="0.2"/>
  </sheetData>
  <mergeCells count="92">
    <mergeCell ref="A162:D162"/>
    <mergeCell ref="H49:H50"/>
    <mergeCell ref="E111:E113"/>
    <mergeCell ref="E115:E125"/>
    <mergeCell ref="E142:E146"/>
    <mergeCell ref="J89:J90"/>
    <mergeCell ref="J49:J50"/>
    <mergeCell ref="I49:I50"/>
    <mergeCell ref="E75:E84"/>
    <mergeCell ref="E63:E72"/>
    <mergeCell ref="I89:I90"/>
    <mergeCell ref="E149:E158"/>
    <mergeCell ref="E128:E139"/>
    <mergeCell ref="H89:H90"/>
    <mergeCell ref="F89:F90"/>
    <mergeCell ref="G89:G90"/>
    <mergeCell ref="E99:E108"/>
    <mergeCell ref="E93:E96"/>
    <mergeCell ref="E88:E90"/>
    <mergeCell ref="A141:A147"/>
    <mergeCell ref="B141:B147"/>
    <mergeCell ref="A148:A159"/>
    <mergeCell ref="C143:C147"/>
    <mergeCell ref="B148:B159"/>
    <mergeCell ref="C141:C142"/>
    <mergeCell ref="C148:C149"/>
    <mergeCell ref="A115:A126"/>
    <mergeCell ref="B115:B126"/>
    <mergeCell ref="C115:C116"/>
    <mergeCell ref="A127:A140"/>
    <mergeCell ref="B127:B140"/>
    <mergeCell ref="C127:C128"/>
    <mergeCell ref="C117:C126"/>
    <mergeCell ref="D113:D114"/>
    <mergeCell ref="D89:D91"/>
    <mergeCell ref="C64:C73"/>
    <mergeCell ref="D72:D73"/>
    <mergeCell ref="C76:C86"/>
    <mergeCell ref="C89:C91"/>
    <mergeCell ref="D108:D109"/>
    <mergeCell ref="C100:C109"/>
    <mergeCell ref="C74:C75"/>
    <mergeCell ref="C94:C97"/>
    <mergeCell ref="C112:C114"/>
    <mergeCell ref="B4:B17"/>
    <mergeCell ref="A4:A17"/>
    <mergeCell ref="A18:A32"/>
    <mergeCell ref="B18:B32"/>
    <mergeCell ref="C18:C19"/>
    <mergeCell ref="C3:D3"/>
    <mergeCell ref="E49:E60"/>
    <mergeCell ref="F49:F50"/>
    <mergeCell ref="G49:G50"/>
    <mergeCell ref="D49:D50"/>
    <mergeCell ref="D31:D32"/>
    <mergeCell ref="C20:C32"/>
    <mergeCell ref="C51:C61"/>
    <mergeCell ref="C4:C5"/>
    <mergeCell ref="E19:E31"/>
    <mergeCell ref="E34:E40"/>
    <mergeCell ref="C39:C44"/>
    <mergeCell ref="E45:E46"/>
    <mergeCell ref="A33:A44"/>
    <mergeCell ref="A45:A47"/>
    <mergeCell ref="B45:B47"/>
    <mergeCell ref="C45:C47"/>
    <mergeCell ref="A48:A61"/>
    <mergeCell ref="B48:B61"/>
    <mergeCell ref="C48:C50"/>
    <mergeCell ref="B33:B44"/>
    <mergeCell ref="C33:C34"/>
    <mergeCell ref="A62:A73"/>
    <mergeCell ref="B62:B73"/>
    <mergeCell ref="C62:C63"/>
    <mergeCell ref="A74:A86"/>
    <mergeCell ref="B74:B86"/>
    <mergeCell ref="A1:I1"/>
    <mergeCell ref="C6:C17"/>
    <mergeCell ref="C150:C159"/>
    <mergeCell ref="E5:E6"/>
    <mergeCell ref="A98:A109"/>
    <mergeCell ref="B98:B109"/>
    <mergeCell ref="C98:C99"/>
    <mergeCell ref="A110:A114"/>
    <mergeCell ref="B110:B114"/>
    <mergeCell ref="C110:C111"/>
    <mergeCell ref="A87:A91"/>
    <mergeCell ref="B87:B91"/>
    <mergeCell ref="C87:C88"/>
    <mergeCell ref="A92:A97"/>
    <mergeCell ref="B92:B97"/>
    <mergeCell ref="C92:C93"/>
  </mergeCells>
  <pageMargins left="0.19685039370078741" right="0.19685039370078741" top="0.19685039370078741" bottom="0.19685039370078741" header="0.11811023622047245" footer="0.1181102362204724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Сурова Н.В.</dc:creator>
  <cp:lastModifiedBy>fiт</cp:lastModifiedBy>
  <cp:lastPrinted>2025-11-14T07:07:08Z</cp:lastPrinted>
  <dcterms:created xsi:type="dcterms:W3CDTF">2021-10-28T08:44:41Z</dcterms:created>
  <dcterms:modified xsi:type="dcterms:W3CDTF">2025-11-14T07:07:51Z</dcterms:modified>
</cp:coreProperties>
</file>