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</sheets>
  <definedNames>
    <definedName name="_xlnm.Print_Titles" localSheetId="0">Лист1!$4:$4</definedName>
    <definedName name="_xlnm.Print_Area" localSheetId="0">Лист1!$A$1:$Y$108</definedName>
  </definedNames>
  <calcPr calcId="145621"/>
</workbook>
</file>

<file path=xl/calcChain.xml><?xml version="1.0" encoding="utf-8"?>
<calcChain xmlns="http://schemas.openxmlformats.org/spreadsheetml/2006/main">
  <c r="Y27" i="1" l="1"/>
  <c r="X27" i="1"/>
  <c r="T27" i="1"/>
  <c r="P27" i="1"/>
  <c r="O27" i="1"/>
  <c r="X52" i="1"/>
  <c r="T52" i="1"/>
  <c r="Q52" i="1"/>
  <c r="P52" i="1"/>
  <c r="W32" i="1"/>
  <c r="W33" i="1"/>
  <c r="W34" i="1"/>
  <c r="W35" i="1"/>
  <c r="W36" i="1"/>
  <c r="W37" i="1"/>
  <c r="W38" i="1"/>
  <c r="W39" i="1"/>
  <c r="W40" i="1"/>
  <c r="W41" i="1"/>
  <c r="W42" i="1"/>
  <c r="W43" i="1"/>
  <c r="W44" i="1"/>
  <c r="W45" i="1"/>
  <c r="W46" i="1"/>
  <c r="W47" i="1"/>
  <c r="W48" i="1"/>
  <c r="W49" i="1"/>
  <c r="W50" i="1"/>
  <c r="W51" i="1"/>
  <c r="W54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4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3" i="1"/>
  <c r="O54" i="1"/>
  <c r="W31" i="1"/>
  <c r="W30" i="1"/>
  <c r="W29" i="1"/>
  <c r="S31" i="1"/>
  <c r="S30" i="1"/>
  <c r="S29" i="1"/>
  <c r="O29" i="1"/>
  <c r="O30" i="1"/>
  <c r="O31" i="1"/>
  <c r="Y28" i="1"/>
  <c r="X28" i="1"/>
  <c r="W28" i="1" s="1"/>
  <c r="V28" i="1"/>
  <c r="U28" i="1"/>
  <c r="U27" i="1" s="1"/>
  <c r="T28" i="1"/>
  <c r="Q28" i="1"/>
  <c r="R28" i="1"/>
  <c r="P28" i="1"/>
  <c r="O28" i="1" s="1"/>
  <c r="V27" i="1"/>
  <c r="R27" i="1"/>
  <c r="P38" i="1"/>
  <c r="Q10" i="1"/>
  <c r="S28" i="1" l="1"/>
  <c r="O52" i="1"/>
  <c r="T57" i="1"/>
  <c r="U57" i="1"/>
  <c r="U56" i="1" s="1"/>
  <c r="P57" i="1"/>
  <c r="Q57" i="1"/>
  <c r="S58" i="1"/>
  <c r="O58" i="1"/>
  <c r="T34" i="1"/>
  <c r="U34" i="1"/>
  <c r="P34" i="1"/>
  <c r="Q34" i="1"/>
  <c r="S57" i="1" l="1"/>
  <c r="T56" i="1"/>
  <c r="S56" i="1" s="1"/>
  <c r="O57" i="1"/>
  <c r="Q86" i="1"/>
  <c r="O87" i="1"/>
  <c r="Q15" i="1"/>
  <c r="O17" i="1"/>
  <c r="Q41" i="1" l="1"/>
  <c r="S11" i="1"/>
  <c r="O11" i="1"/>
  <c r="O10" i="1" s="1"/>
  <c r="S9" i="1"/>
  <c r="O9" i="1"/>
  <c r="V8" i="1"/>
  <c r="V7" i="1" s="1"/>
  <c r="U8" i="1"/>
  <c r="U7" i="1" s="1"/>
  <c r="T8" i="1"/>
  <c r="T7" i="1" s="1"/>
  <c r="R8" i="1"/>
  <c r="R7" i="1" s="1"/>
  <c r="R6" i="1" s="1"/>
  <c r="Q8" i="1"/>
  <c r="Q7" i="1" s="1"/>
  <c r="P8" i="1"/>
  <c r="P7" i="1" s="1"/>
  <c r="Y7" i="1"/>
  <c r="X7" i="1"/>
  <c r="W7" i="1"/>
  <c r="O8" i="1" l="1"/>
  <c r="O7" i="1" s="1"/>
  <c r="S8" i="1"/>
  <c r="S7" i="1" s="1"/>
  <c r="S16" i="1"/>
  <c r="O16" i="1"/>
  <c r="S14" i="1"/>
  <c r="O14" i="1"/>
  <c r="O13" i="1" s="1"/>
  <c r="Q13" i="1"/>
  <c r="V24" i="1" l="1"/>
  <c r="V23" i="1" s="1"/>
  <c r="V18" i="1" s="1"/>
  <c r="V5" i="1" s="1"/>
  <c r="T84" i="1"/>
  <c r="U84" i="1"/>
  <c r="S85" i="1"/>
  <c r="S84" i="1" s="1"/>
  <c r="P84" i="1"/>
  <c r="Q84" i="1"/>
  <c r="R83" i="1"/>
  <c r="O85" i="1"/>
  <c r="O84" i="1" s="1"/>
  <c r="S25" i="1"/>
  <c r="O25" i="1"/>
  <c r="R24" i="1"/>
  <c r="R23" i="1" s="1"/>
  <c r="R18" i="1" s="1"/>
  <c r="R5" i="1" s="1"/>
  <c r="T13" i="1" l="1"/>
  <c r="U13" i="1"/>
  <c r="S13" i="1"/>
  <c r="P86" i="1"/>
  <c r="Q83" i="1"/>
  <c r="Q82" i="1" s="1"/>
  <c r="T86" i="1"/>
  <c r="T83" i="1" s="1"/>
  <c r="T82" i="1" s="1"/>
  <c r="U86" i="1"/>
  <c r="U83" i="1" s="1"/>
  <c r="U82" i="1" s="1"/>
  <c r="X86" i="1"/>
  <c r="X83" i="1" s="1"/>
  <c r="X82" i="1" s="1"/>
  <c r="Y86" i="1"/>
  <c r="Y83" i="1" s="1"/>
  <c r="Y82" i="1" s="1"/>
  <c r="O88" i="1"/>
  <c r="P66" i="1"/>
  <c r="Q66" i="1"/>
  <c r="S66" i="1"/>
  <c r="T66" i="1"/>
  <c r="U66" i="1"/>
  <c r="W66" i="1"/>
  <c r="X66" i="1"/>
  <c r="Y66" i="1"/>
  <c r="O68" i="1"/>
  <c r="O67" i="1"/>
  <c r="P64" i="1"/>
  <c r="Q64" i="1"/>
  <c r="T64" i="1"/>
  <c r="U64" i="1"/>
  <c r="X64" i="1"/>
  <c r="Y64" i="1"/>
  <c r="W65" i="1"/>
  <c r="W64" i="1" s="1"/>
  <c r="S65" i="1"/>
  <c r="S64" i="1" s="1"/>
  <c r="O65" i="1"/>
  <c r="O64" i="1" s="1"/>
  <c r="P62" i="1"/>
  <c r="Q62" i="1"/>
  <c r="S62" i="1"/>
  <c r="T62" i="1"/>
  <c r="U62" i="1"/>
  <c r="W62" i="1"/>
  <c r="X62" i="1"/>
  <c r="Y62" i="1"/>
  <c r="O63" i="1"/>
  <c r="O62" i="1" s="1"/>
  <c r="P59" i="1"/>
  <c r="P56" i="1" s="1"/>
  <c r="Q59" i="1"/>
  <c r="Q56" i="1" s="1"/>
  <c r="S59" i="1"/>
  <c r="T59" i="1"/>
  <c r="U59" i="1"/>
  <c r="W59" i="1"/>
  <c r="W56" i="1" s="1"/>
  <c r="X59" i="1"/>
  <c r="X56" i="1" s="1"/>
  <c r="Y59" i="1"/>
  <c r="Y56" i="1" s="1"/>
  <c r="O60" i="1"/>
  <c r="O59" i="1" s="1"/>
  <c r="O56" i="1" s="1"/>
  <c r="P53" i="1"/>
  <c r="Q53" i="1"/>
  <c r="T53" i="1"/>
  <c r="U53" i="1"/>
  <c r="X53" i="1"/>
  <c r="Y53" i="1"/>
  <c r="P50" i="1"/>
  <c r="Q50" i="1"/>
  <c r="T50" i="1"/>
  <c r="U50" i="1"/>
  <c r="X50" i="1"/>
  <c r="Y50" i="1"/>
  <c r="P48" i="1"/>
  <c r="Q48" i="1"/>
  <c r="T48" i="1"/>
  <c r="U48" i="1"/>
  <c r="X48" i="1"/>
  <c r="Y48" i="1"/>
  <c r="P15" i="1"/>
  <c r="O15" i="1" s="1"/>
  <c r="O12" i="1" s="1"/>
  <c r="O6" i="1" s="1"/>
  <c r="Q12" i="1"/>
  <c r="Q6" i="1" s="1"/>
  <c r="S15" i="1"/>
  <c r="T15" i="1"/>
  <c r="U15" i="1"/>
  <c r="W15" i="1"/>
  <c r="X15" i="1"/>
  <c r="Y15" i="1"/>
  <c r="P41" i="1"/>
  <c r="T41" i="1"/>
  <c r="U41" i="1"/>
  <c r="X41" i="1"/>
  <c r="Y41" i="1"/>
  <c r="Q38" i="1"/>
  <c r="T38" i="1"/>
  <c r="U38" i="1"/>
  <c r="X38" i="1"/>
  <c r="Y38" i="1"/>
  <c r="W23" i="1"/>
  <c r="X23" i="1"/>
  <c r="Y23" i="1"/>
  <c r="T24" i="1"/>
  <c r="T23" i="1" s="1"/>
  <c r="U24" i="1"/>
  <c r="U23" i="1" s="1"/>
  <c r="S26" i="1"/>
  <c r="S24" i="1" s="1"/>
  <c r="S23" i="1" s="1"/>
  <c r="O26" i="1"/>
  <c r="O24" i="1" s="1"/>
  <c r="O23" i="1" s="1"/>
  <c r="Q24" i="1"/>
  <c r="Q23" i="1" s="1"/>
  <c r="P24" i="1"/>
  <c r="P23" i="1" s="1"/>
  <c r="P13" i="1"/>
  <c r="W13" i="1"/>
  <c r="W12" i="1" s="1"/>
  <c r="W6" i="1" s="1"/>
  <c r="X13" i="1"/>
  <c r="X12" i="1" s="1"/>
  <c r="X6" i="1" s="1"/>
  <c r="Y13" i="1"/>
  <c r="Y12" i="1" s="1"/>
  <c r="Y6" i="1" s="1"/>
  <c r="W53" i="1" l="1"/>
  <c r="W27" i="1" s="1"/>
  <c r="W18" i="1" s="1"/>
  <c r="Y52" i="1"/>
  <c r="W52" i="1" s="1"/>
  <c r="S53" i="1"/>
  <c r="U52" i="1"/>
  <c r="S52" i="1" s="1"/>
  <c r="Y18" i="1"/>
  <c r="X18" i="1"/>
  <c r="U18" i="1"/>
  <c r="T18" i="1"/>
  <c r="Q27" i="1"/>
  <c r="Q18" i="1" s="1"/>
  <c r="P83" i="1"/>
  <c r="P82" i="1" s="1"/>
  <c r="O86" i="1"/>
  <c r="Y61" i="1"/>
  <c r="Y55" i="1" s="1"/>
  <c r="U61" i="1"/>
  <c r="U55" i="1" s="1"/>
  <c r="O66" i="1"/>
  <c r="O61" i="1" s="1"/>
  <c r="O55" i="1" s="1"/>
  <c r="T12" i="1"/>
  <c r="T6" i="1" s="1"/>
  <c r="X61" i="1"/>
  <c r="X55" i="1" s="1"/>
  <c r="W61" i="1"/>
  <c r="W55" i="1" s="1"/>
  <c r="S61" i="1"/>
  <c r="S55" i="1" s="1"/>
  <c r="T61" i="1"/>
  <c r="T55" i="1" s="1"/>
  <c r="S12" i="1"/>
  <c r="S6" i="1" s="1"/>
  <c r="Q61" i="1"/>
  <c r="Q55" i="1" s="1"/>
  <c r="P61" i="1"/>
  <c r="P55" i="1" s="1"/>
  <c r="P18" i="1"/>
  <c r="U12" i="1"/>
  <c r="U6" i="1" s="1"/>
  <c r="P12" i="1"/>
  <c r="P6" i="1" s="1"/>
  <c r="Y5" i="1" l="1"/>
  <c r="S27" i="1"/>
  <c r="S18" i="1" s="1"/>
  <c r="S5" i="1" s="1"/>
  <c r="O18" i="1"/>
  <c r="U5" i="1"/>
  <c r="W89" i="1"/>
  <c r="W86" i="1" s="1"/>
  <c r="W83" i="1" s="1"/>
  <c r="W82" i="1" s="1"/>
  <c r="S89" i="1"/>
  <c r="S86" i="1" s="1"/>
  <c r="S83" i="1" s="1"/>
  <c r="S82" i="1" s="1"/>
  <c r="O89" i="1"/>
  <c r="W81" i="1"/>
  <c r="W80" i="1" s="1"/>
  <c r="W79" i="1" s="1"/>
  <c r="S81" i="1"/>
  <c r="S80" i="1" s="1"/>
  <c r="S79" i="1" s="1"/>
  <c r="O81" i="1"/>
  <c r="O80" i="1" s="1"/>
  <c r="O79" i="1" s="1"/>
  <c r="X80" i="1"/>
  <c r="X79" i="1" s="1"/>
  <c r="X5" i="1" s="1"/>
  <c r="T80" i="1"/>
  <c r="T79" i="1" s="1"/>
  <c r="T5" i="1" s="1"/>
  <c r="Q80" i="1"/>
  <c r="Q79" i="1" s="1"/>
  <c r="Q5" i="1" s="1"/>
  <c r="P80" i="1"/>
  <c r="P79" i="1" s="1"/>
  <c r="P5" i="1" s="1"/>
  <c r="W5" i="1" l="1"/>
  <c r="O83" i="1"/>
  <c r="O82" i="1" s="1"/>
  <c r="O5" i="1" s="1"/>
</calcChain>
</file>

<file path=xl/sharedStrings.xml><?xml version="1.0" encoding="utf-8"?>
<sst xmlns="http://schemas.openxmlformats.org/spreadsheetml/2006/main" count="216" uniqueCount="117">
  <si>
    <t>Перечень</t>
  </si>
  <si>
    <t>рублей</t>
  </si>
  <si>
    <t>Наименование</t>
  </si>
  <si>
    <t>Источник</t>
  </si>
  <si>
    <t>ГП</t>
  </si>
  <si>
    <t>ППМП</t>
  </si>
  <si>
    <t>ГРБС</t>
  </si>
  <si>
    <t>Рз</t>
  </si>
  <si>
    <t>Пр</t>
  </si>
  <si>
    <t xml:space="preserve">НР </t>
  </si>
  <si>
    <t>ВР</t>
  </si>
  <si>
    <t>Единица измерения</t>
  </si>
  <si>
    <t>Мощность</t>
  </si>
  <si>
    <t>Срок ввода в эксплуатацию</t>
  </si>
  <si>
    <t>Местный бюджет</t>
  </si>
  <si>
    <t>Бюджетные инвестиции в объекты капитальных вложений муниципальной собственности, всего</t>
  </si>
  <si>
    <t>Жилищно-коммунальное хозяйство</t>
  </si>
  <si>
    <t>05</t>
  </si>
  <si>
    <t>Социальная политика</t>
  </si>
  <si>
    <t>10</t>
  </si>
  <si>
    <t>Охрана семьи и детства</t>
  </si>
  <si>
    <t>04</t>
  </si>
  <si>
    <t>жилое помещение</t>
  </si>
  <si>
    <t>02</t>
  </si>
  <si>
    <t>412</t>
  </si>
  <si>
    <t>11</t>
  </si>
  <si>
    <t>01</t>
  </si>
  <si>
    <t>Областной + Федеральный бюджет</t>
  </si>
  <si>
    <t>Метр</t>
  </si>
  <si>
    <t>2026 год</t>
  </si>
  <si>
    <t>Национальная экономика</t>
  </si>
  <si>
    <t>Дорожное хозяйство (дорожные фонды)</t>
  </si>
  <si>
    <t>Развитие и совершенствование сети автомобильных дорог общего пользования местного значения</t>
  </si>
  <si>
    <t>09</t>
  </si>
  <si>
    <t>Строительство автомобильных дорог в ГУП ОНО ОПХ "Черемушки" в  д. Дубровка Брянского района Брянской области (6 этап)</t>
  </si>
  <si>
    <t>Километр</t>
  </si>
  <si>
    <t>2025</t>
  </si>
  <si>
    <t xml:space="preserve">      Жилищное хозяйство</t>
  </si>
  <si>
    <t xml:space="preserve">        Обеспечение комплексного развития сельских территорий</t>
  </si>
  <si>
    <t>14201L5760</t>
  </si>
  <si>
    <t>Малоэтажный жилой комплекс в н.п. Журиничи Брянского района Брянской области</t>
  </si>
  <si>
    <t>Единица</t>
  </si>
  <si>
    <t>66</t>
  </si>
  <si>
    <t>901</t>
  </si>
  <si>
    <t>Строительство системы водоснабжения в н.п. Стеклянная Радица Брянского района Брянской области</t>
  </si>
  <si>
    <t>Строительство системы водоснабжения в п. Свень-Транспортная Брянского района Брянской области (2 очередь)</t>
  </si>
  <si>
    <t>2024</t>
  </si>
  <si>
    <t>Строительство системы водоснабжения квартала застройки для многодетных семей в н.п.Глинищево (23га)</t>
  </si>
  <si>
    <t>Строительство системы водоснабжения  квартала застройки н.п. Кабаличи (фруктовый сад)</t>
  </si>
  <si>
    <t>Реконструкция водозаборного сооружения в с.Журиничи</t>
  </si>
  <si>
    <t xml:space="preserve">          Бюджетные инвестиции в объекты капитального строительства государственной (муниципальной) собственности</t>
  </si>
  <si>
    <t>0540181680</t>
  </si>
  <si>
    <t>Реконструкция очистных сооружений в с.Глинищево</t>
  </si>
  <si>
    <t>Газификация квартала застройки в д.Титовка (64 га)</t>
  </si>
  <si>
    <t xml:space="preserve">    ОБРАЗОВАНИЕ</t>
  </si>
  <si>
    <t>07</t>
  </si>
  <si>
    <t>0341581680</t>
  </si>
  <si>
    <t>414</t>
  </si>
  <si>
    <t>Детский сад на 60 мест по адресу: ул.Соборная п.Свень Брянского района</t>
  </si>
  <si>
    <t xml:space="preserve">      Общее образование</t>
  </si>
  <si>
    <t>Место</t>
  </si>
  <si>
    <t xml:space="preserve">        Создание новых мест в общеобразовательных организациях</t>
  </si>
  <si>
    <t>031E1Д5200</t>
  </si>
  <si>
    <t>Пристройка на 500 мест к МБОУ "Новодарковичская средняя общеобразовательная школа" Брянского района, Брянской области</t>
  </si>
  <si>
    <t>Ученическое место</t>
  </si>
  <si>
    <t>2026</t>
  </si>
  <si>
    <t xml:space="preserve">        Бюджетные инвестиции в объекты капитального строительства муниципальной собственности</t>
  </si>
  <si>
    <t>Пристройка универсального спортивного зала к МБОУ "Супоневская СОШ №1 им.Героя Советского Союза Н.И.Чувина" в н.п.Супонево Брянского района Брянской области</t>
  </si>
  <si>
    <t>Пристройка на 500 мест к МБОУ Новодарковичская сош" Брянского района</t>
  </si>
  <si>
    <t xml:space="preserve">       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</si>
  <si>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 xml:space="preserve">      Массовый спорт</t>
  </si>
  <si>
    <t xml:space="preserve">    ФИЗИЧЕСКАЯ КУЛЬТУРА И СПОРТ</t>
  </si>
  <si>
    <t>Ледовый каток с системой искусственного охлаждения в с.Глинищево</t>
  </si>
  <si>
    <t xml:space="preserve">Заместитель главы администрации </t>
  </si>
  <si>
    <t>Брянского района - начальник</t>
  </si>
  <si>
    <t>финансового управления</t>
  </si>
  <si>
    <t>С.Н. Воронцова</t>
  </si>
  <si>
    <t>инвестор</t>
  </si>
  <si>
    <t>2027 год</t>
  </si>
  <si>
    <t>081И89Д020</t>
  </si>
  <si>
    <t>084019Д020</t>
  </si>
  <si>
    <t>Сельское хозяйство и рыболовство</t>
  </si>
  <si>
    <t>14202L5762</t>
  </si>
  <si>
    <t>05202SИ110</t>
  </si>
  <si>
    <t>Строительство очистных сооружений в с.Журиничи Брянского района</t>
  </si>
  <si>
    <t>Реконструкция артскважины в н.п. Тешеничи</t>
  </si>
  <si>
    <t>Строительство (реконструкция) объектов  физической культуры и спорта</t>
  </si>
  <si>
    <t>Дворец зимних видов спорта  в с.Глинищево брянского района Брянской области</t>
  </si>
  <si>
    <t>Физкультурно - оздоровительный комплекс с лыжероллерной трассой в с. Журиничи</t>
  </si>
  <si>
    <t>Строительство автомобильного моста через реку Снежеть в п. Белобережский санаторий, турбаза</t>
  </si>
  <si>
    <t>Строительство системы водоснабжения в н.п.Стеклянная Радица Брянского района Брянской области</t>
  </si>
  <si>
    <t>Строительство автомобильных дорог в ГУП ОНО ОПХ "Черемушки" в  д. Дубровка Брянского района Брянской области (6-7 этап)</t>
  </si>
  <si>
    <t>Строительство  реконструкция  объектов  водоснабжения в населенных пунктах Брянской области</t>
  </si>
  <si>
    <t>Модернизация коммунальной инфраструктуры</t>
  </si>
  <si>
    <t>051И351540</t>
  </si>
  <si>
    <t>Строительство системы водоснабжения квартала застройки н.п. Кабаличи (фруктовый сад)</t>
  </si>
  <si>
    <t>Строительство системы водоснабжения в н.п. Новоселки Брянского района Брянской области</t>
  </si>
  <si>
    <t>031И253180</t>
  </si>
  <si>
    <t>Реализация проектов комплексного развития территорий</t>
  </si>
  <si>
    <t>Строительство (реконструкция) учреждений образования</t>
  </si>
  <si>
    <t>03217S4920</t>
  </si>
  <si>
    <t xml:space="preserve"> "Супоневская СОШ № 1 им. Героя Советского Союза Н.И. Чувина" Брянского района, в н.п. Супонево, Брянского района, Брянской области</t>
  </si>
  <si>
    <t>12206SИ120</t>
  </si>
  <si>
    <t>Дворец зимних видов спорта  в с.Глинищево Брянского района Брянской области</t>
  </si>
  <si>
    <t>01405Д0820</t>
  </si>
  <si>
    <t>Бюджетные инвестиции в объекты капитального строительства государственной (муниципальной) собственности</t>
  </si>
  <si>
    <t>Строительство (реконструкция) объектов водоснабжения и водоотведения</t>
  </si>
  <si>
    <t>0540182110</t>
  </si>
  <si>
    <t>Строительство системы водоснабжения д.Опахань</t>
  </si>
  <si>
    <t>Строительство системы водоснабжения в н.п. Пятилетка Брянского района Брянской области</t>
  </si>
  <si>
    <t>Коммунальное хозяйство</t>
  </si>
  <si>
    <t>Дошкольное образование</t>
  </si>
  <si>
    <t>0341582180</t>
  </si>
  <si>
    <t xml:space="preserve">        Строительство (реконструкция) объектов газоснабжения</t>
  </si>
  <si>
    <t>0740182090</t>
  </si>
  <si>
    <t>2028 год</t>
  </si>
  <si>
    <t>объектов капитального строительства и объектов недвижимости, приобретаемых для муниципальных  нужд Брянского муниципального района Брянской области на 2026-2028 годы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</si>
</sst>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7" x14ac:knownFonts="1">
    <font>
      <sz val="11"/>
      <color theme="1"/>
      <name val="Calibri"/>
      <family val="2"/>
      <scheme val="minor"/>
    </font>
    <font>
      <b/>
      <sz val="10.5"/>
      <name val="Times New Roman"/>
      <family val="1"/>
      <charset val="204"/>
    </font>
    <font>
      <sz val="10.5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10"/>
      <color rgb="FF0000FF"/>
      <name val="Times New Roman"/>
      <family val="1"/>
      <charset val="204"/>
    </font>
    <font>
      <i/>
      <sz val="10.5"/>
      <color rgb="FF0000FF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rgb="FF000000"/>
      <name val="Arial Cyr"/>
    </font>
    <font>
      <b/>
      <sz val="10"/>
      <color rgb="FF000000"/>
      <name val="Arial Cyr"/>
    </font>
    <font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14"/>
      <color rgb="FF0000FF"/>
      <name val="Times New Roman"/>
      <family val="1"/>
      <charset val="204"/>
    </font>
    <font>
      <b/>
      <i/>
      <sz val="14"/>
      <color rgb="FF0000FF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i/>
      <sz val="14"/>
      <name val="Times New Roman"/>
      <family val="1"/>
      <charset val="204"/>
    </font>
    <font>
      <sz val="14"/>
      <color rgb="FF0000FF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i/>
      <sz val="14"/>
      <color rgb="FF000000"/>
      <name val="Times New Roman"/>
      <family val="1"/>
      <charset val="204"/>
    </font>
    <font>
      <sz val="14"/>
      <color theme="1"/>
      <name val="Garamond"/>
      <family val="1"/>
      <charset val="204"/>
    </font>
    <font>
      <b/>
      <i/>
      <sz val="14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sz val="16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4">
    <xf numFmtId="0" fontId="0" fillId="0" borderId="0"/>
    <xf numFmtId="0" fontId="9" fillId="0" borderId="0">
      <alignment vertical="top" wrapText="1"/>
    </xf>
    <xf numFmtId="1" fontId="10" fillId="0" borderId="3">
      <alignment horizontal="center" vertical="top" shrinkToFit="1"/>
    </xf>
    <xf numFmtId="0" fontId="11" fillId="0" borderId="3">
      <alignment vertical="top" wrapText="1"/>
    </xf>
  </cellStyleXfs>
  <cellXfs count="219">
    <xf numFmtId="0" fontId="0" fillId="0" borderId="0" xfId="0"/>
    <xf numFmtId="0" fontId="1" fillId="0" borderId="0" xfId="0" applyFont="1" applyFill="1" applyAlignment="1">
      <alignment vertical="top" wrapText="1"/>
    </xf>
    <xf numFmtId="0" fontId="2" fillId="0" borderId="0" xfId="0" applyFont="1" applyFill="1" applyAlignment="1">
      <alignment vertical="top" wrapText="1"/>
    </xf>
    <xf numFmtId="0" fontId="6" fillId="0" borderId="0" xfId="0" applyFont="1" applyFill="1" applyAlignment="1">
      <alignment vertical="top"/>
    </xf>
    <xf numFmtId="4" fontId="6" fillId="0" borderId="0" xfId="0" applyNumberFormat="1" applyFont="1" applyFill="1" applyAlignment="1">
      <alignment vertical="top"/>
    </xf>
    <xf numFmtId="4" fontId="1" fillId="0" borderId="0" xfId="0" applyNumberFormat="1" applyFont="1" applyFill="1" applyAlignment="1">
      <alignment vertical="top" wrapText="1"/>
    </xf>
    <xf numFmtId="0" fontId="2" fillId="0" borderId="0" xfId="0" applyFont="1" applyFill="1" applyAlignment="1">
      <alignment vertical="top"/>
    </xf>
    <xf numFmtId="0" fontId="7" fillId="0" borderId="0" xfId="0" applyFont="1" applyFill="1" applyAlignment="1">
      <alignment vertical="top" wrapText="1"/>
    </xf>
    <xf numFmtId="0" fontId="3" fillId="0" borderId="0" xfId="0" applyFont="1" applyFill="1" applyAlignment="1">
      <alignment vertical="top"/>
    </xf>
    <xf numFmtId="0" fontId="1" fillId="0" borderId="0" xfId="0" applyFont="1" applyFill="1" applyAlignment="1">
      <alignment vertical="top"/>
    </xf>
    <xf numFmtId="0" fontId="2" fillId="0" borderId="0" xfId="0" applyFont="1" applyFill="1" applyAlignment="1">
      <alignment horizontal="center" vertical="top"/>
    </xf>
    <xf numFmtId="49" fontId="4" fillId="0" borderId="0" xfId="0" applyNumberFormat="1" applyFont="1" applyFill="1" applyAlignment="1">
      <alignment horizontal="center" vertical="top"/>
    </xf>
    <xf numFmtId="49" fontId="2" fillId="0" borderId="0" xfId="0" applyNumberFormat="1" applyFont="1" applyFill="1" applyAlignment="1">
      <alignment horizontal="center" vertical="top"/>
    </xf>
    <xf numFmtId="0" fontId="8" fillId="0" borderId="0" xfId="0" applyFont="1" applyFill="1" applyAlignment="1">
      <alignment vertical="top"/>
    </xf>
    <xf numFmtId="0" fontId="5" fillId="0" borderId="0" xfId="0" applyFont="1" applyFill="1" applyAlignment="1">
      <alignment vertical="top"/>
    </xf>
    <xf numFmtId="0" fontId="1" fillId="2" borderId="0" xfId="0" applyFont="1" applyFill="1" applyAlignment="1">
      <alignment vertical="top" wrapText="1"/>
    </xf>
    <xf numFmtId="0" fontId="2" fillId="2" borderId="0" xfId="0" applyFont="1" applyFill="1" applyAlignment="1">
      <alignment vertical="top" wrapText="1"/>
    </xf>
    <xf numFmtId="0" fontId="7" fillId="2" borderId="0" xfId="0" applyFont="1" applyFill="1" applyAlignment="1">
      <alignment vertical="top" wrapText="1"/>
    </xf>
    <xf numFmtId="0" fontId="12" fillId="0" borderId="0" xfId="0" applyFont="1" applyFill="1" applyAlignment="1">
      <alignment vertical="top"/>
    </xf>
    <xf numFmtId="0" fontId="13" fillId="0" borderId="0" xfId="0" applyFont="1" applyFill="1"/>
    <xf numFmtId="0" fontId="12" fillId="0" borderId="1" xfId="0" applyFont="1" applyFill="1" applyBorder="1" applyAlignment="1">
      <alignment horizontal="center" vertical="top" wrapText="1"/>
    </xf>
    <xf numFmtId="0" fontId="12" fillId="0" borderId="2" xfId="0" applyFont="1" applyFill="1" applyBorder="1" applyAlignment="1">
      <alignment horizontal="center" vertical="top" wrapText="1"/>
    </xf>
    <xf numFmtId="49" fontId="12" fillId="0" borderId="2" xfId="0" applyNumberFormat="1" applyFont="1" applyFill="1" applyBorder="1" applyAlignment="1">
      <alignment horizontal="center" vertical="top" wrapText="1"/>
    </xf>
    <xf numFmtId="0" fontId="12" fillId="4" borderId="2" xfId="0" applyFont="1" applyFill="1" applyBorder="1" applyAlignment="1">
      <alignment horizontal="center" vertical="top" wrapText="1"/>
    </xf>
    <xf numFmtId="0" fontId="14" fillId="4" borderId="1" xfId="0" applyFont="1" applyFill="1" applyBorder="1" applyAlignment="1">
      <alignment vertical="top" wrapText="1"/>
    </xf>
    <xf numFmtId="0" fontId="14" fillId="4" borderId="2" xfId="0" applyFont="1" applyFill="1" applyBorder="1" applyAlignment="1">
      <alignment vertical="top" wrapText="1"/>
    </xf>
    <xf numFmtId="0" fontId="14" fillId="4" borderId="2" xfId="0" applyFont="1" applyFill="1" applyBorder="1" applyAlignment="1">
      <alignment horizontal="center" vertical="top" wrapText="1"/>
    </xf>
    <xf numFmtId="4" fontId="14" fillId="4" borderId="2" xfId="0" applyNumberFormat="1" applyFont="1" applyFill="1" applyBorder="1" applyAlignment="1">
      <alignment vertical="top" wrapText="1"/>
    </xf>
    <xf numFmtId="49" fontId="14" fillId="4" borderId="2" xfId="0" applyNumberFormat="1" applyFont="1" applyFill="1" applyBorder="1" applyAlignment="1">
      <alignment horizontal="center" vertical="top" wrapText="1"/>
    </xf>
    <xf numFmtId="0" fontId="14" fillId="4" borderId="3" xfId="1" applyFont="1" applyFill="1" applyBorder="1" applyAlignment="1">
      <alignment vertical="center" wrapText="1"/>
    </xf>
    <xf numFmtId="0" fontId="14" fillId="4" borderId="2" xfId="0" applyFont="1" applyFill="1" applyBorder="1" applyAlignment="1">
      <alignment horizontal="right" vertical="top" wrapText="1"/>
    </xf>
    <xf numFmtId="49" fontId="14" fillId="4" borderId="2" xfId="0" applyNumberFormat="1" applyFont="1" applyFill="1" applyBorder="1" applyAlignment="1">
      <alignment vertical="top" wrapText="1"/>
    </xf>
    <xf numFmtId="0" fontId="14" fillId="3" borderId="3" xfId="1" applyFont="1" applyFill="1" applyBorder="1" applyAlignment="1">
      <alignment vertical="center" wrapText="1"/>
    </xf>
    <xf numFmtId="0" fontId="14" fillId="3" borderId="2" xfId="0" applyFont="1" applyFill="1" applyBorder="1" applyAlignment="1">
      <alignment vertical="top" wrapText="1"/>
    </xf>
    <xf numFmtId="0" fontId="14" fillId="3" borderId="2" xfId="0" applyFont="1" applyFill="1" applyBorder="1" applyAlignment="1">
      <alignment horizontal="center" vertical="top" wrapText="1"/>
    </xf>
    <xf numFmtId="0" fontId="14" fillId="3" borderId="2" xfId="0" applyFont="1" applyFill="1" applyBorder="1" applyAlignment="1">
      <alignment horizontal="right" vertical="top" wrapText="1"/>
    </xf>
    <xf numFmtId="49" fontId="14" fillId="3" borderId="2" xfId="0" applyNumberFormat="1" applyFont="1" applyFill="1" applyBorder="1" applyAlignment="1">
      <alignment vertical="top" wrapText="1"/>
    </xf>
    <xf numFmtId="49" fontId="14" fillId="3" borderId="2" xfId="0" applyNumberFormat="1" applyFont="1" applyFill="1" applyBorder="1" applyAlignment="1">
      <alignment horizontal="center" vertical="top" wrapText="1"/>
    </xf>
    <xf numFmtId="0" fontId="14" fillId="2" borderId="3" xfId="1" applyFont="1" applyFill="1" applyBorder="1" applyAlignment="1">
      <alignment horizontal="left" vertical="center" wrapText="1"/>
    </xf>
    <xf numFmtId="0" fontId="14" fillId="0" borderId="2" xfId="0" applyFont="1" applyFill="1" applyBorder="1" applyAlignment="1">
      <alignment vertical="top" wrapText="1"/>
    </xf>
    <xf numFmtId="0" fontId="14" fillId="0" borderId="2" xfId="0" applyFont="1" applyFill="1" applyBorder="1" applyAlignment="1">
      <alignment horizontal="center" vertical="top" wrapText="1"/>
    </xf>
    <xf numFmtId="0" fontId="14" fillId="0" borderId="2" xfId="0" applyFont="1" applyFill="1" applyBorder="1" applyAlignment="1">
      <alignment horizontal="right" vertical="top" wrapText="1"/>
    </xf>
    <xf numFmtId="49" fontId="14" fillId="0" borderId="2" xfId="0" applyNumberFormat="1" applyFont="1" applyFill="1" applyBorder="1" applyAlignment="1">
      <alignment vertical="top" wrapText="1"/>
    </xf>
    <xf numFmtId="49" fontId="14" fillId="0" borderId="2" xfId="0" applyNumberFormat="1" applyFont="1" applyFill="1" applyBorder="1" applyAlignment="1">
      <alignment horizontal="center" vertical="top" wrapText="1"/>
    </xf>
    <xf numFmtId="0" fontId="15" fillId="2" borderId="7" xfId="1" applyFont="1" applyFill="1" applyBorder="1" applyAlignment="1">
      <alignment horizontal="left" vertical="center" wrapText="1"/>
    </xf>
    <xf numFmtId="0" fontId="13" fillId="2" borderId="2" xfId="1" applyFont="1" applyFill="1" applyBorder="1" applyAlignment="1">
      <alignment horizontal="left" vertical="center" wrapText="1"/>
    </xf>
    <xf numFmtId="0" fontId="17" fillId="2" borderId="0" xfId="1" applyFont="1" applyFill="1" applyBorder="1" applyAlignment="1">
      <alignment horizontal="left" vertical="center" wrapText="1"/>
    </xf>
    <xf numFmtId="49" fontId="14" fillId="4" borderId="2" xfId="0" applyNumberFormat="1" applyFont="1" applyFill="1" applyBorder="1" applyAlignment="1">
      <alignment horizontal="right" vertical="top" wrapText="1"/>
    </xf>
    <xf numFmtId="0" fontId="14" fillId="2" borderId="2" xfId="0" applyFont="1" applyFill="1" applyBorder="1" applyAlignment="1">
      <alignment vertical="top" wrapText="1"/>
    </xf>
    <xf numFmtId="0" fontId="14" fillId="2" borderId="2" xfId="0" applyFont="1" applyFill="1" applyBorder="1" applyAlignment="1">
      <alignment horizontal="center" vertical="top" wrapText="1"/>
    </xf>
    <xf numFmtId="49" fontId="14" fillId="2" borderId="2" xfId="0" applyNumberFormat="1" applyFont="1" applyFill="1" applyBorder="1" applyAlignment="1">
      <alignment horizontal="right" vertical="top" wrapText="1"/>
    </xf>
    <xf numFmtId="49" fontId="14" fillId="2" borderId="2" xfId="0" applyNumberFormat="1" applyFont="1" applyFill="1" applyBorder="1" applyAlignment="1">
      <alignment vertical="top" wrapText="1"/>
    </xf>
    <xf numFmtId="49" fontId="14" fillId="2" borderId="2" xfId="0" applyNumberFormat="1" applyFont="1" applyFill="1" applyBorder="1" applyAlignment="1">
      <alignment horizontal="center" vertical="top" wrapText="1"/>
    </xf>
    <xf numFmtId="0" fontId="14" fillId="2" borderId="0" xfId="0" applyFont="1" applyFill="1" applyBorder="1" applyAlignment="1">
      <alignment vertical="top" wrapText="1"/>
    </xf>
    <xf numFmtId="0" fontId="14" fillId="2" borderId="0" xfId="0" applyFont="1" applyFill="1" applyBorder="1" applyAlignment="1">
      <alignment horizontal="center" vertical="top" wrapText="1"/>
    </xf>
    <xf numFmtId="0" fontId="15" fillId="2" borderId="2" xfId="0" applyFont="1" applyFill="1" applyBorder="1" applyAlignment="1">
      <alignment horizontal="left" vertical="top" wrapText="1"/>
    </xf>
    <xf numFmtId="0" fontId="15" fillId="2" borderId="2" xfId="0" applyFont="1" applyFill="1" applyBorder="1" applyAlignment="1">
      <alignment vertical="top" wrapText="1"/>
    </xf>
    <xf numFmtId="0" fontId="15" fillId="2" borderId="2" xfId="0" applyFont="1" applyFill="1" applyBorder="1" applyAlignment="1">
      <alignment horizontal="center" vertical="top" wrapText="1"/>
    </xf>
    <xf numFmtId="49" fontId="15" fillId="2" borderId="2" xfId="0" applyNumberFormat="1" applyFont="1" applyFill="1" applyBorder="1" applyAlignment="1">
      <alignment horizontal="right" vertical="top" wrapText="1"/>
    </xf>
    <xf numFmtId="49" fontId="15" fillId="2" borderId="2" xfId="0" applyNumberFormat="1" applyFont="1" applyFill="1" applyBorder="1" applyAlignment="1">
      <alignment vertical="top" wrapText="1"/>
    </xf>
    <xf numFmtId="0" fontId="19" fillId="2" borderId="2" xfId="0" applyFont="1" applyFill="1" applyBorder="1" applyAlignment="1">
      <alignment horizontal="center" vertical="top" wrapText="1"/>
    </xf>
    <xf numFmtId="49" fontId="15" fillId="2" borderId="2" xfId="0" applyNumberFormat="1" applyFont="1" applyFill="1" applyBorder="1" applyAlignment="1">
      <alignment horizontal="center" vertical="top" wrapText="1"/>
    </xf>
    <xf numFmtId="0" fontId="14" fillId="3" borderId="2" xfId="0" applyFont="1" applyFill="1" applyBorder="1" applyAlignment="1">
      <alignment horizontal="left" vertical="top" wrapText="1"/>
    </xf>
    <xf numFmtId="0" fontId="15" fillId="3" borderId="2" xfId="0" applyFont="1" applyFill="1" applyBorder="1" applyAlignment="1">
      <alignment vertical="top" wrapText="1"/>
    </xf>
    <xf numFmtId="0" fontId="15" fillId="3" borderId="2" xfId="0" applyFont="1" applyFill="1" applyBorder="1" applyAlignment="1">
      <alignment horizontal="center" vertical="top" wrapText="1"/>
    </xf>
    <xf numFmtId="49" fontId="14" fillId="3" borderId="2" xfId="0" applyNumberFormat="1" applyFont="1" applyFill="1" applyBorder="1" applyAlignment="1">
      <alignment horizontal="right" vertical="top" wrapText="1"/>
    </xf>
    <xf numFmtId="0" fontId="19" fillId="3" borderId="2" xfId="0" applyFont="1" applyFill="1" applyBorder="1" applyAlignment="1">
      <alignment horizontal="center" vertical="top" wrapText="1"/>
    </xf>
    <xf numFmtId="49" fontId="15" fillId="3" borderId="2" xfId="0" applyNumberFormat="1" applyFont="1" applyFill="1" applyBorder="1" applyAlignment="1">
      <alignment horizontal="center" vertical="top" wrapText="1"/>
    </xf>
    <xf numFmtId="0" fontId="14" fillId="0" borderId="2" xfId="0" applyFont="1" applyFill="1" applyBorder="1" applyAlignment="1">
      <alignment horizontal="left" vertical="top" wrapText="1"/>
    </xf>
    <xf numFmtId="0" fontId="15" fillId="0" borderId="2" xfId="0" applyFont="1" applyFill="1" applyBorder="1" applyAlignment="1">
      <alignment vertical="top" wrapText="1"/>
    </xf>
    <xf numFmtId="0" fontId="15" fillId="0" borderId="2" xfId="0" applyFont="1" applyFill="1" applyBorder="1" applyAlignment="1">
      <alignment horizontal="center" vertical="top" wrapText="1"/>
    </xf>
    <xf numFmtId="49" fontId="14" fillId="0" borderId="2" xfId="0" applyNumberFormat="1" applyFont="1" applyFill="1" applyBorder="1" applyAlignment="1">
      <alignment horizontal="right" vertical="top" wrapText="1"/>
    </xf>
    <xf numFmtId="0" fontId="19" fillId="0" borderId="2" xfId="0" applyFont="1" applyFill="1" applyBorder="1" applyAlignment="1">
      <alignment horizontal="center" vertical="top" wrapText="1"/>
    </xf>
    <xf numFmtId="49" fontId="15" fillId="0" borderId="2" xfId="0" applyNumberFormat="1" applyFont="1" applyFill="1" applyBorder="1" applyAlignment="1">
      <alignment horizontal="center" vertical="top" wrapText="1"/>
    </xf>
    <xf numFmtId="0" fontId="15" fillId="0" borderId="2" xfId="0" applyFont="1" applyFill="1" applyBorder="1" applyAlignment="1">
      <alignment horizontal="left" vertical="top" wrapText="1"/>
    </xf>
    <xf numFmtId="49" fontId="15" fillId="0" borderId="2" xfId="0" applyNumberFormat="1" applyFont="1" applyFill="1" applyBorder="1" applyAlignment="1">
      <alignment vertical="top" wrapText="1"/>
    </xf>
    <xf numFmtId="0" fontId="17" fillId="0" borderId="2" xfId="0" applyFont="1" applyFill="1" applyBorder="1" applyAlignment="1">
      <alignment horizontal="left" vertical="top" wrapText="1"/>
    </xf>
    <xf numFmtId="0" fontId="18" fillId="3" borderId="2" xfId="0" applyFont="1" applyFill="1" applyBorder="1" applyAlignment="1">
      <alignment vertical="top"/>
    </xf>
    <xf numFmtId="49" fontId="18" fillId="3" borderId="2" xfId="0" applyNumberFormat="1" applyFont="1" applyFill="1" applyBorder="1" applyAlignment="1">
      <alignment horizontal="center" vertical="top"/>
    </xf>
    <xf numFmtId="0" fontId="14" fillId="0" borderId="0" xfId="0" applyFont="1" applyFill="1" applyBorder="1" applyAlignment="1">
      <alignment vertical="top" wrapText="1"/>
    </xf>
    <xf numFmtId="0" fontId="14" fillId="0" borderId="0" xfId="0" applyFont="1" applyFill="1" applyBorder="1" applyAlignment="1">
      <alignment horizontal="center" vertical="top" wrapText="1"/>
    </xf>
    <xf numFmtId="0" fontId="14" fillId="0" borderId="2" xfId="0" applyFont="1" applyFill="1" applyBorder="1" applyAlignment="1">
      <alignment vertical="top"/>
    </xf>
    <xf numFmtId="49" fontId="14" fillId="0" borderId="2" xfId="0" applyNumberFormat="1" applyFont="1" applyFill="1" applyBorder="1" applyAlignment="1">
      <alignment horizontal="center" vertical="top"/>
    </xf>
    <xf numFmtId="0" fontId="12" fillId="0" borderId="2" xfId="0" applyFont="1" applyFill="1" applyBorder="1" applyAlignment="1">
      <alignment vertical="top"/>
    </xf>
    <xf numFmtId="49" fontId="12" fillId="0" borderId="2" xfId="0" applyNumberFormat="1" applyFont="1" applyFill="1" applyBorder="1" applyAlignment="1">
      <alignment horizontal="center" vertical="top"/>
    </xf>
    <xf numFmtId="0" fontId="15" fillId="0" borderId="5" xfId="0" applyFont="1" applyFill="1" applyBorder="1" applyAlignment="1">
      <alignment vertical="top" wrapText="1"/>
    </xf>
    <xf numFmtId="49" fontId="14" fillId="0" borderId="5" xfId="0" applyNumberFormat="1" applyFont="1" applyFill="1" applyBorder="1" applyAlignment="1">
      <alignment horizontal="right" vertical="top" wrapText="1"/>
    </xf>
    <xf numFmtId="49" fontId="14" fillId="0" borderId="5" xfId="0" applyNumberFormat="1" applyFont="1" applyFill="1" applyBorder="1" applyAlignment="1">
      <alignment vertical="top" wrapText="1"/>
    </xf>
    <xf numFmtId="0" fontId="14" fillId="0" borderId="5" xfId="0" applyFont="1" applyFill="1" applyBorder="1" applyAlignment="1">
      <alignment vertical="top" wrapText="1"/>
    </xf>
    <xf numFmtId="0" fontId="12" fillId="0" borderId="5" xfId="0" applyFont="1" applyFill="1" applyBorder="1" applyAlignment="1">
      <alignment vertical="top"/>
    </xf>
    <xf numFmtId="49" fontId="12" fillId="0" borderId="5" xfId="0" applyNumberFormat="1" applyFont="1" applyFill="1" applyBorder="1" applyAlignment="1">
      <alignment horizontal="center" vertical="top"/>
    </xf>
    <xf numFmtId="0" fontId="20" fillId="0" borderId="5" xfId="0" applyFont="1" applyFill="1" applyBorder="1" applyAlignment="1">
      <alignment vertical="top" wrapText="1"/>
    </xf>
    <xf numFmtId="0" fontId="17" fillId="0" borderId="5" xfId="0" applyFont="1" applyFill="1" applyBorder="1" applyAlignment="1">
      <alignment vertical="top" wrapText="1"/>
    </xf>
    <xf numFmtId="0" fontId="17" fillId="0" borderId="2" xfId="0" applyFont="1" applyFill="1" applyBorder="1" applyAlignment="1">
      <alignment vertical="top" wrapText="1"/>
    </xf>
    <xf numFmtId="0" fontId="20" fillId="0" borderId="6" xfId="0" applyFont="1" applyFill="1" applyBorder="1" applyAlignment="1">
      <alignment vertical="top" wrapText="1"/>
    </xf>
    <xf numFmtId="0" fontId="20" fillId="0" borderId="0" xfId="0" applyFont="1" applyFill="1" applyBorder="1" applyAlignment="1">
      <alignment vertical="top" wrapText="1"/>
    </xf>
    <xf numFmtId="0" fontId="20" fillId="0" borderId="0" xfId="0" applyFont="1" applyFill="1" applyBorder="1" applyAlignment="1">
      <alignment horizontal="center" vertical="top" wrapText="1"/>
    </xf>
    <xf numFmtId="49" fontId="20" fillId="0" borderId="6" xfId="0" applyNumberFormat="1" applyFont="1" applyFill="1" applyBorder="1" applyAlignment="1">
      <alignment horizontal="right" vertical="top" wrapText="1"/>
    </xf>
    <xf numFmtId="49" fontId="20" fillId="0" borderId="6" xfId="0" applyNumberFormat="1" applyFont="1" applyFill="1" applyBorder="1" applyAlignment="1">
      <alignment vertical="top" wrapText="1"/>
    </xf>
    <xf numFmtId="49" fontId="12" fillId="2" borderId="4" xfId="0" applyNumberFormat="1" applyFont="1" applyFill="1" applyBorder="1" applyAlignment="1">
      <alignment horizontal="center" vertical="center" wrapText="1"/>
    </xf>
    <xf numFmtId="3" fontId="12" fillId="2" borderId="4" xfId="0" applyNumberFormat="1" applyFont="1" applyFill="1" applyBorder="1" applyAlignment="1">
      <alignment horizontal="center" vertical="center" wrapText="1"/>
    </xf>
    <xf numFmtId="0" fontId="15" fillId="0" borderId="0" xfId="0" applyFont="1" applyFill="1" applyAlignment="1">
      <alignment vertical="top"/>
    </xf>
    <xf numFmtId="0" fontId="15" fillId="0" borderId="0" xfId="0" applyFont="1" applyFill="1" applyAlignment="1">
      <alignment horizontal="center" vertical="top"/>
    </xf>
    <xf numFmtId="0" fontId="15" fillId="0" borderId="2" xfId="0" applyFont="1" applyFill="1" applyBorder="1" applyAlignment="1">
      <alignment horizontal="right" vertical="top"/>
    </xf>
    <xf numFmtId="0" fontId="15" fillId="0" borderId="2" xfId="0" applyFont="1" applyFill="1" applyBorder="1" applyAlignment="1">
      <alignment vertical="top"/>
    </xf>
    <xf numFmtId="49" fontId="12" fillId="2" borderId="3" xfId="0" applyNumberFormat="1" applyFont="1" applyFill="1" applyBorder="1" applyAlignment="1">
      <alignment horizontal="center" vertical="center" wrapText="1"/>
    </xf>
    <xf numFmtId="4" fontId="12" fillId="2" borderId="3" xfId="0" applyNumberFormat="1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left" vertical="top" wrapText="1"/>
    </xf>
    <xf numFmtId="0" fontId="20" fillId="0" borderId="2" xfId="0" applyFont="1" applyFill="1" applyBorder="1" applyAlignment="1">
      <alignment horizontal="right" vertical="top"/>
    </xf>
    <xf numFmtId="0" fontId="20" fillId="0" borderId="2" xfId="0" applyFont="1" applyFill="1" applyBorder="1" applyAlignment="1">
      <alignment vertical="top"/>
    </xf>
    <xf numFmtId="0" fontId="20" fillId="4" borderId="2" xfId="0" applyFont="1" applyFill="1" applyBorder="1" applyAlignment="1">
      <alignment horizontal="left" vertical="top" wrapText="1"/>
    </xf>
    <xf numFmtId="0" fontId="15" fillId="4" borderId="0" xfId="0" applyFont="1" applyFill="1" applyAlignment="1">
      <alignment vertical="top"/>
    </xf>
    <xf numFmtId="0" fontId="15" fillId="4" borderId="0" xfId="0" applyFont="1" applyFill="1" applyAlignment="1">
      <alignment horizontal="center" vertical="top"/>
    </xf>
    <xf numFmtId="0" fontId="20" fillId="4" borderId="2" xfId="0" applyFont="1" applyFill="1" applyBorder="1" applyAlignment="1">
      <alignment horizontal="right" vertical="top"/>
    </xf>
    <xf numFmtId="49" fontId="20" fillId="4" borderId="2" xfId="0" applyNumberFormat="1" applyFont="1" applyFill="1" applyBorder="1" applyAlignment="1">
      <alignment vertical="top"/>
    </xf>
    <xf numFmtId="0" fontId="15" fillId="4" borderId="2" xfId="0" applyFont="1" applyFill="1" applyBorder="1" applyAlignment="1">
      <alignment vertical="top"/>
    </xf>
    <xf numFmtId="49" fontId="12" fillId="4" borderId="3" xfId="0" applyNumberFormat="1" applyFont="1" applyFill="1" applyBorder="1" applyAlignment="1">
      <alignment horizontal="center" vertical="center" wrapText="1"/>
    </xf>
    <xf numFmtId="4" fontId="12" fillId="4" borderId="3" xfId="0" applyNumberFormat="1" applyFont="1" applyFill="1" applyBorder="1" applyAlignment="1">
      <alignment horizontal="center" vertical="center" wrapText="1"/>
    </xf>
    <xf numFmtId="49" fontId="20" fillId="0" borderId="2" xfId="0" applyNumberFormat="1" applyFont="1" applyFill="1" applyBorder="1" applyAlignment="1">
      <alignment vertical="top"/>
    </xf>
    <xf numFmtId="49" fontId="15" fillId="0" borderId="2" xfId="0" applyNumberFormat="1" applyFont="1" applyFill="1" applyBorder="1" applyAlignment="1">
      <alignment vertical="top"/>
    </xf>
    <xf numFmtId="0" fontId="20" fillId="3" borderId="2" xfId="0" applyFont="1" applyFill="1" applyBorder="1" applyAlignment="1">
      <alignment horizontal="left" vertical="top" wrapText="1"/>
    </xf>
    <xf numFmtId="0" fontId="15" fillId="3" borderId="0" xfId="0" applyFont="1" applyFill="1" applyAlignment="1">
      <alignment vertical="top"/>
    </xf>
    <xf numFmtId="0" fontId="15" fillId="3" borderId="0" xfId="0" applyFont="1" applyFill="1" applyAlignment="1">
      <alignment horizontal="center" vertical="top"/>
    </xf>
    <xf numFmtId="0" fontId="20" fillId="3" borderId="2" xfId="0" applyFont="1" applyFill="1" applyBorder="1" applyAlignment="1">
      <alignment horizontal="right" vertical="top"/>
    </xf>
    <xf numFmtId="49" fontId="20" fillId="3" borderId="2" xfId="0" applyNumberFormat="1" applyFont="1" applyFill="1" applyBorder="1" applyAlignment="1">
      <alignment vertical="top"/>
    </xf>
    <xf numFmtId="49" fontId="15" fillId="3" borderId="2" xfId="0" applyNumberFormat="1" applyFont="1" applyFill="1" applyBorder="1" applyAlignment="1">
      <alignment vertical="top"/>
    </xf>
    <xf numFmtId="49" fontId="12" fillId="3" borderId="3" xfId="0" applyNumberFormat="1" applyFont="1" applyFill="1" applyBorder="1" applyAlignment="1">
      <alignment horizontal="center" vertical="center" wrapText="1"/>
    </xf>
    <xf numFmtId="4" fontId="12" fillId="3" borderId="3" xfId="0" applyNumberFormat="1" applyFont="1" applyFill="1" applyBorder="1" applyAlignment="1">
      <alignment horizontal="center" vertical="center" wrapText="1"/>
    </xf>
    <xf numFmtId="0" fontId="20" fillId="0" borderId="0" xfId="0" applyFont="1" applyFill="1" applyAlignment="1">
      <alignment vertical="top"/>
    </xf>
    <xf numFmtId="0" fontId="20" fillId="0" borderId="0" xfId="0" applyFont="1" applyFill="1" applyAlignment="1">
      <alignment horizontal="center" vertical="top"/>
    </xf>
    <xf numFmtId="49" fontId="20" fillId="2" borderId="3" xfId="0" applyNumberFormat="1" applyFont="1" applyFill="1" applyBorder="1" applyAlignment="1">
      <alignment horizontal="center" vertical="center" wrapText="1"/>
    </xf>
    <xf numFmtId="4" fontId="20" fillId="2" borderId="3" xfId="0" applyNumberFormat="1" applyFont="1" applyFill="1" applyBorder="1" applyAlignment="1">
      <alignment horizontal="center" vertical="center" wrapText="1"/>
    </xf>
    <xf numFmtId="49" fontId="13" fillId="2" borderId="3" xfId="0" applyNumberFormat="1" applyFont="1" applyFill="1" applyBorder="1" applyAlignment="1">
      <alignment horizontal="center" vertical="center" wrapText="1"/>
    </xf>
    <xf numFmtId="4" fontId="13" fillId="2" borderId="3" xfId="0" applyNumberFormat="1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right" vertical="top"/>
    </xf>
    <xf numFmtId="49" fontId="14" fillId="0" borderId="2" xfId="0" applyNumberFormat="1" applyFont="1" applyFill="1" applyBorder="1" applyAlignment="1">
      <alignment vertical="top"/>
    </xf>
    <xf numFmtId="3" fontId="12" fillId="2" borderId="3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vertical="top" wrapText="1"/>
    </xf>
    <xf numFmtId="0" fontId="21" fillId="4" borderId="3" xfId="3" applyNumberFormat="1" applyFont="1" applyFill="1" applyProtection="1">
      <alignment vertical="top" wrapText="1"/>
    </xf>
    <xf numFmtId="0" fontId="12" fillId="4" borderId="2" xfId="0" applyFont="1" applyFill="1" applyBorder="1" applyAlignment="1">
      <alignment vertical="top" wrapText="1"/>
    </xf>
    <xf numFmtId="0" fontId="21" fillId="0" borderId="3" xfId="3" applyNumberFormat="1" applyFont="1" applyProtection="1">
      <alignment vertical="top" wrapText="1"/>
    </xf>
    <xf numFmtId="0" fontId="12" fillId="0" borderId="2" xfId="0" applyFont="1" applyFill="1" applyBorder="1" applyAlignment="1">
      <alignment vertical="top" wrapText="1"/>
    </xf>
    <xf numFmtId="0" fontId="22" fillId="0" borderId="3" xfId="3" applyNumberFormat="1" applyFont="1" applyProtection="1">
      <alignment vertical="top" wrapText="1"/>
    </xf>
    <xf numFmtId="0" fontId="18" fillId="0" borderId="1" xfId="0" applyFont="1" applyFill="1" applyBorder="1" applyAlignment="1">
      <alignment vertical="top" wrapText="1"/>
    </xf>
    <xf numFmtId="4" fontId="12" fillId="0" borderId="0" xfId="0" applyNumberFormat="1" applyFont="1" applyFill="1" applyAlignment="1">
      <alignment vertical="top"/>
    </xf>
    <xf numFmtId="0" fontId="14" fillId="4" borderId="2" xfId="0" applyFont="1" applyFill="1" applyBorder="1" applyAlignment="1">
      <alignment horizontal="left" vertical="top" wrapText="1"/>
    </xf>
    <xf numFmtId="0" fontId="18" fillId="2" borderId="2" xfId="0" applyFont="1" applyFill="1" applyBorder="1" applyAlignment="1">
      <alignment horizontal="left" vertical="top"/>
    </xf>
    <xf numFmtId="0" fontId="14" fillId="2" borderId="2" xfId="0" applyFont="1" applyFill="1" applyBorder="1" applyAlignment="1">
      <alignment horizontal="left" vertical="top"/>
    </xf>
    <xf numFmtId="0" fontId="15" fillId="3" borderId="2" xfId="0" applyFont="1" applyFill="1" applyBorder="1" applyAlignment="1">
      <alignment horizontal="left" vertical="top" wrapText="1"/>
    </xf>
    <xf numFmtId="0" fontId="18" fillId="3" borderId="2" xfId="0" applyFont="1" applyFill="1" applyBorder="1" applyAlignment="1">
      <alignment horizontal="left" vertical="top"/>
    </xf>
    <xf numFmtId="0" fontId="14" fillId="0" borderId="2" xfId="0" applyFont="1" applyFill="1" applyBorder="1" applyAlignment="1">
      <alignment horizontal="left" vertical="top"/>
    </xf>
    <xf numFmtId="0" fontId="14" fillId="0" borderId="5" xfId="0" applyFont="1" applyFill="1" applyBorder="1" applyAlignment="1">
      <alignment horizontal="left" vertical="top"/>
    </xf>
    <xf numFmtId="0" fontId="20" fillId="0" borderId="6" xfId="0" applyFont="1" applyFill="1" applyBorder="1" applyAlignment="1">
      <alignment horizontal="left" vertical="top"/>
    </xf>
    <xf numFmtId="0" fontId="15" fillId="0" borderId="2" xfId="0" applyFont="1" applyFill="1" applyBorder="1" applyAlignment="1">
      <alignment horizontal="left" vertical="top"/>
    </xf>
    <xf numFmtId="0" fontId="20" fillId="0" borderId="2" xfId="0" applyFont="1" applyFill="1" applyBorder="1" applyAlignment="1">
      <alignment horizontal="left" vertical="top"/>
    </xf>
    <xf numFmtId="0" fontId="15" fillId="4" borderId="2" xfId="0" applyFont="1" applyFill="1" applyBorder="1" applyAlignment="1">
      <alignment horizontal="left" vertical="top"/>
    </xf>
    <xf numFmtId="49" fontId="20" fillId="0" borderId="2" xfId="0" applyNumberFormat="1" applyFont="1" applyFill="1" applyBorder="1" applyAlignment="1">
      <alignment horizontal="left" vertical="top"/>
    </xf>
    <xf numFmtId="49" fontId="15" fillId="0" borderId="2" xfId="0" applyNumberFormat="1" applyFont="1" applyFill="1" applyBorder="1" applyAlignment="1">
      <alignment horizontal="left" vertical="top"/>
    </xf>
    <xf numFmtId="49" fontId="15" fillId="3" borderId="2" xfId="0" applyNumberFormat="1" applyFont="1" applyFill="1" applyBorder="1" applyAlignment="1">
      <alignment horizontal="left" vertical="top"/>
    </xf>
    <xf numFmtId="49" fontId="14" fillId="0" borderId="2" xfId="0" applyNumberFormat="1" applyFont="1" applyFill="1" applyBorder="1" applyAlignment="1">
      <alignment horizontal="left" vertical="top"/>
    </xf>
    <xf numFmtId="0" fontId="23" fillId="0" borderId="0" xfId="0" applyFont="1"/>
    <xf numFmtId="0" fontId="13" fillId="0" borderId="0" xfId="0" applyFont="1"/>
    <xf numFmtId="0" fontId="16" fillId="0" borderId="3" xfId="3" applyNumberFormat="1" applyFont="1" applyProtection="1">
      <alignment vertical="top" wrapText="1"/>
    </xf>
    <xf numFmtId="0" fontId="18" fillId="0" borderId="2" xfId="0" applyFont="1" applyFill="1" applyBorder="1" applyAlignment="1">
      <alignment vertical="top" wrapText="1"/>
    </xf>
    <xf numFmtId="0" fontId="17" fillId="2" borderId="2" xfId="1" applyFont="1" applyFill="1" applyBorder="1" applyAlignment="1">
      <alignment horizontal="left" vertical="center" wrapText="1"/>
    </xf>
    <xf numFmtId="0" fontId="24" fillId="0" borderId="3" xfId="3" applyNumberFormat="1" applyFont="1" applyProtection="1">
      <alignment vertical="top" wrapText="1"/>
    </xf>
    <xf numFmtId="0" fontId="18" fillId="2" borderId="2" xfId="0" applyFont="1" applyFill="1" applyBorder="1" applyAlignment="1">
      <alignment vertical="top"/>
    </xf>
    <xf numFmtId="49" fontId="18" fillId="2" borderId="2" xfId="0" applyNumberFormat="1" applyFont="1" applyFill="1" applyBorder="1" applyAlignment="1">
      <alignment horizontal="center" vertical="top"/>
    </xf>
    <xf numFmtId="0" fontId="16" fillId="2" borderId="2" xfId="0" applyFont="1" applyFill="1" applyBorder="1" applyAlignment="1">
      <alignment vertical="top" wrapText="1"/>
    </xf>
    <xf numFmtId="0" fontId="15" fillId="3" borderId="2" xfId="0" applyFont="1" applyFill="1" applyBorder="1" applyAlignment="1">
      <alignment vertical="top"/>
    </xf>
    <xf numFmtId="0" fontId="15" fillId="3" borderId="2" xfId="0" applyFont="1" applyFill="1" applyBorder="1" applyAlignment="1">
      <alignment horizontal="left" vertical="top"/>
    </xf>
    <xf numFmtId="4" fontId="14" fillId="4" borderId="2" xfId="0" applyNumberFormat="1" applyFont="1" applyFill="1" applyBorder="1" applyAlignment="1">
      <alignment horizontal="center" vertical="center" wrapText="1"/>
    </xf>
    <xf numFmtId="4" fontId="14" fillId="3" borderId="2" xfId="0" applyNumberFormat="1" applyFont="1" applyFill="1" applyBorder="1" applyAlignment="1">
      <alignment horizontal="center" vertical="center" wrapText="1"/>
    </xf>
    <xf numFmtId="4" fontId="14" fillId="0" borderId="2" xfId="0" applyNumberFormat="1" applyFont="1" applyFill="1" applyBorder="1" applyAlignment="1">
      <alignment horizontal="center" vertical="center" wrapText="1"/>
    </xf>
    <xf numFmtId="4" fontId="12" fillId="3" borderId="2" xfId="0" applyNumberFormat="1" applyFont="1" applyFill="1" applyBorder="1" applyAlignment="1">
      <alignment horizontal="center" vertical="center" wrapText="1"/>
    </xf>
    <xf numFmtId="4" fontId="12" fillId="0" borderId="2" xfId="0" applyNumberFormat="1" applyFont="1" applyFill="1" applyBorder="1" applyAlignment="1">
      <alignment horizontal="center" vertical="center" wrapText="1"/>
    </xf>
    <xf numFmtId="4" fontId="15" fillId="3" borderId="2" xfId="0" applyNumberFormat="1" applyFont="1" applyFill="1" applyBorder="1" applyAlignment="1">
      <alignment horizontal="center" vertical="center" wrapText="1"/>
    </xf>
    <xf numFmtId="4" fontId="15" fillId="0" borderId="2" xfId="0" applyNumberFormat="1" applyFont="1" applyFill="1" applyBorder="1" applyAlignment="1">
      <alignment horizontal="center" vertical="center" wrapText="1"/>
    </xf>
    <xf numFmtId="4" fontId="16" fillId="0" borderId="2" xfId="0" applyNumberFormat="1" applyFont="1" applyFill="1" applyBorder="1" applyAlignment="1">
      <alignment horizontal="center" vertical="center" wrapText="1"/>
    </xf>
    <xf numFmtId="4" fontId="14" fillId="2" borderId="2" xfId="0" applyNumberFormat="1" applyFont="1" applyFill="1" applyBorder="1" applyAlignment="1">
      <alignment horizontal="center" vertical="center" wrapText="1"/>
    </xf>
    <xf numFmtId="4" fontId="16" fillId="3" borderId="2" xfId="0" applyNumberFormat="1" applyFont="1" applyFill="1" applyBorder="1" applyAlignment="1">
      <alignment horizontal="center" vertical="center" wrapText="1"/>
    </xf>
    <xf numFmtId="4" fontId="15" fillId="2" borderId="2" xfId="0" applyNumberFormat="1" applyFont="1" applyFill="1" applyBorder="1" applyAlignment="1">
      <alignment horizontal="center" vertical="center" wrapText="1"/>
    </xf>
    <xf numFmtId="4" fontId="14" fillId="3" borderId="2" xfId="0" applyNumberFormat="1" applyFont="1" applyFill="1" applyBorder="1" applyAlignment="1">
      <alignment horizontal="center" vertical="center"/>
    </xf>
    <xf numFmtId="4" fontId="14" fillId="2" borderId="2" xfId="0" applyNumberFormat="1" applyFont="1" applyFill="1" applyBorder="1" applyAlignment="1">
      <alignment horizontal="center" vertical="center"/>
    </xf>
    <xf numFmtId="4" fontId="12" fillId="2" borderId="2" xfId="0" applyNumberFormat="1" applyFont="1" applyFill="1" applyBorder="1" applyAlignment="1">
      <alignment horizontal="center" vertical="center"/>
    </xf>
    <xf numFmtId="4" fontId="16" fillId="2" borderId="2" xfId="0" applyNumberFormat="1" applyFont="1" applyFill="1" applyBorder="1" applyAlignment="1">
      <alignment horizontal="center" vertical="center"/>
    </xf>
    <xf numFmtId="4" fontId="14" fillId="0" borderId="2" xfId="0" applyNumberFormat="1" applyFont="1" applyFill="1" applyBorder="1" applyAlignment="1">
      <alignment horizontal="center" vertical="center"/>
    </xf>
    <xf numFmtId="4" fontId="15" fillId="3" borderId="2" xfId="0" applyNumberFormat="1" applyFont="1" applyFill="1" applyBorder="1" applyAlignment="1">
      <alignment horizontal="center" vertical="center"/>
    </xf>
    <xf numFmtId="4" fontId="15" fillId="0" borderId="2" xfId="0" applyNumberFormat="1" applyFont="1" applyFill="1" applyBorder="1" applyAlignment="1">
      <alignment horizontal="center" vertical="center"/>
    </xf>
    <xf numFmtId="4" fontId="15" fillId="0" borderId="5" xfId="0" applyNumberFormat="1" applyFont="1" applyFill="1" applyBorder="1" applyAlignment="1">
      <alignment horizontal="center" vertical="center"/>
    </xf>
    <xf numFmtId="4" fontId="20" fillId="0" borderId="5" xfId="0" applyNumberFormat="1" applyFont="1" applyFill="1" applyBorder="1" applyAlignment="1">
      <alignment horizontal="center" vertical="center"/>
    </xf>
    <xf numFmtId="4" fontId="13" fillId="0" borderId="5" xfId="0" applyNumberFormat="1" applyFont="1" applyFill="1" applyBorder="1" applyAlignment="1">
      <alignment horizontal="center" vertical="center"/>
    </xf>
    <xf numFmtId="4" fontId="12" fillId="0" borderId="5" xfId="0" applyNumberFormat="1" applyFont="1" applyFill="1" applyBorder="1" applyAlignment="1">
      <alignment horizontal="center" vertical="center"/>
    </xf>
    <xf numFmtId="4" fontId="13" fillId="0" borderId="2" xfId="0" applyNumberFormat="1" applyFont="1" applyFill="1" applyBorder="1" applyAlignment="1">
      <alignment horizontal="center" vertical="center"/>
    </xf>
    <xf numFmtId="4" fontId="12" fillId="0" borderId="2" xfId="0" applyNumberFormat="1" applyFont="1" applyFill="1" applyBorder="1" applyAlignment="1">
      <alignment horizontal="center" vertical="center"/>
    </xf>
    <xf numFmtId="4" fontId="13" fillId="3" borderId="2" xfId="0" applyNumberFormat="1" applyFont="1" applyFill="1" applyBorder="1" applyAlignment="1">
      <alignment horizontal="center" vertical="center"/>
    </xf>
    <xf numFmtId="4" fontId="20" fillId="3" borderId="2" xfId="0" applyNumberFormat="1" applyFont="1" applyFill="1" applyBorder="1" applyAlignment="1">
      <alignment horizontal="center" vertical="center"/>
    </xf>
    <xf numFmtId="4" fontId="20" fillId="2" borderId="2" xfId="0" applyNumberFormat="1" applyFont="1" applyFill="1" applyBorder="1" applyAlignment="1">
      <alignment horizontal="center" vertical="center"/>
    </xf>
    <xf numFmtId="4" fontId="20" fillId="2" borderId="6" xfId="0" applyNumberFormat="1" applyFont="1" applyFill="1" applyBorder="1" applyAlignment="1">
      <alignment horizontal="center" vertical="center"/>
    </xf>
    <xf numFmtId="4" fontId="20" fillId="4" borderId="2" xfId="0" applyNumberFormat="1" applyFont="1" applyFill="1" applyBorder="1" applyAlignment="1">
      <alignment horizontal="center" vertical="center"/>
    </xf>
    <xf numFmtId="4" fontId="19" fillId="3" borderId="2" xfId="0" applyNumberFormat="1" applyFont="1" applyFill="1" applyBorder="1" applyAlignment="1">
      <alignment horizontal="center" vertical="center"/>
    </xf>
    <xf numFmtId="4" fontId="19" fillId="0" borderId="2" xfId="0" applyNumberFormat="1" applyFont="1" applyFill="1" applyBorder="1" applyAlignment="1">
      <alignment horizontal="center" vertical="center"/>
    </xf>
    <xf numFmtId="4" fontId="16" fillId="2" borderId="2" xfId="0" applyNumberFormat="1" applyFont="1" applyFill="1" applyBorder="1" applyAlignment="1">
      <alignment horizontal="center" vertical="center" wrapText="1"/>
    </xf>
    <xf numFmtId="4" fontId="12" fillId="2" borderId="2" xfId="0" applyNumberFormat="1" applyFont="1" applyFill="1" applyBorder="1" applyAlignment="1">
      <alignment horizontal="center" vertical="center" wrapText="1"/>
    </xf>
    <xf numFmtId="4" fontId="18" fillId="3" borderId="2" xfId="0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vertical="top"/>
    </xf>
    <xf numFmtId="0" fontId="13" fillId="0" borderId="2" xfId="0" applyFont="1" applyFill="1" applyBorder="1" applyAlignment="1">
      <alignment horizontal="left" vertical="top"/>
    </xf>
    <xf numFmtId="0" fontId="25" fillId="2" borderId="2" xfId="0" applyFont="1" applyFill="1" applyBorder="1" applyAlignment="1">
      <alignment vertical="top" wrapText="1"/>
    </xf>
    <xf numFmtId="0" fontId="16" fillId="0" borderId="0" xfId="0" applyFont="1" applyFill="1" applyAlignment="1">
      <alignment vertical="top"/>
    </xf>
    <xf numFmtId="0" fontId="16" fillId="0" borderId="0" xfId="0" applyFont="1" applyFill="1" applyAlignment="1">
      <alignment horizontal="center" vertical="top"/>
    </xf>
    <xf numFmtId="0" fontId="16" fillId="0" borderId="2" xfId="0" applyFont="1" applyFill="1" applyBorder="1" applyAlignment="1">
      <alignment horizontal="left" vertical="top"/>
    </xf>
    <xf numFmtId="49" fontId="14" fillId="2" borderId="3" xfId="0" applyNumberFormat="1" applyFont="1" applyFill="1" applyBorder="1" applyAlignment="1">
      <alignment horizontal="center" vertical="center" wrapText="1"/>
    </xf>
    <xf numFmtId="4" fontId="14" fillId="2" borderId="3" xfId="0" applyNumberFormat="1" applyFont="1" applyFill="1" applyBorder="1" applyAlignment="1">
      <alignment horizontal="center" vertical="center" wrapText="1"/>
    </xf>
    <xf numFmtId="4" fontId="20" fillId="0" borderId="2" xfId="0" applyNumberFormat="1" applyFont="1" applyFill="1" applyBorder="1" applyAlignment="1">
      <alignment horizontal="center" vertical="center"/>
    </xf>
    <xf numFmtId="4" fontId="13" fillId="2" borderId="2" xfId="0" applyNumberFormat="1" applyFont="1" applyFill="1" applyBorder="1" applyAlignment="1">
      <alignment horizontal="center" vertical="center"/>
    </xf>
    <xf numFmtId="0" fontId="12" fillId="0" borderId="0" xfId="0" applyFont="1" applyFill="1" applyAlignment="1">
      <alignment horizontal="left" vertical="top" wrapText="1"/>
    </xf>
    <xf numFmtId="0" fontId="26" fillId="0" borderId="0" xfId="0" applyFont="1" applyFill="1" applyAlignment="1">
      <alignment horizontal="center" vertical="top" wrapText="1"/>
    </xf>
    <xf numFmtId="0" fontId="26" fillId="0" borderId="0" xfId="0" applyFont="1" applyFill="1" applyAlignment="1">
      <alignment horizontal="center" vertical="center"/>
    </xf>
    <xf numFmtId="0" fontId="13" fillId="0" borderId="0" xfId="0" applyFont="1" applyAlignment="1">
      <alignment horizontal="center"/>
    </xf>
  </cellXfs>
  <cellStyles count="4">
    <cellStyle name="xl32" xfId="3"/>
    <cellStyle name="xl34" xfId="2"/>
    <cellStyle name="Обычный" xfId="0" builtinId="0"/>
    <cellStyle name="Обычный 2" xfId="1"/>
  </cellStyles>
  <dxfs count="0"/>
  <tableStyles count="0" defaultTableStyle="TableStyleMedium2" defaultPivotStyle="PivotStyleMedium9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M130"/>
  <sheetViews>
    <sheetView tabSelected="1" view="pageBreakPreview" zoomScale="60" zoomScaleNormal="90" workbookViewId="0">
      <selection activeCell="Q59" sqref="Q59"/>
    </sheetView>
  </sheetViews>
  <sheetFormatPr defaultRowHeight="13.5" x14ac:dyDescent="0.25"/>
  <cols>
    <col min="1" max="1" width="51.28515625" style="6" customWidth="1"/>
    <col min="2" max="3" width="4.140625" style="6" hidden="1" customWidth="1"/>
    <col min="4" max="4" width="3.42578125" style="10" hidden="1" customWidth="1"/>
    <col min="5" max="5" width="3.42578125" style="6" hidden="1" customWidth="1"/>
    <col min="6" max="6" width="3.28515625" style="6" hidden="1" customWidth="1"/>
    <col min="7" max="7" width="7.140625" style="6" customWidth="1"/>
    <col min="8" max="8" width="6.85546875" style="6" customWidth="1"/>
    <col min="9" max="9" width="7.7109375" style="6" customWidth="1"/>
    <col min="10" max="10" width="16.7109375" style="6" customWidth="1"/>
    <col min="11" max="11" width="9.5703125" style="6" customWidth="1"/>
    <col min="12" max="12" width="11.5703125" style="8" customWidth="1"/>
    <col min="13" max="13" width="10.28515625" style="11" hidden="1" customWidth="1"/>
    <col min="14" max="14" width="10.140625" style="12" hidden="1" customWidth="1"/>
    <col min="15" max="15" width="22.42578125" style="6" customWidth="1"/>
    <col min="16" max="16" width="28.42578125" style="6" customWidth="1"/>
    <col min="17" max="17" width="23.42578125" style="6" customWidth="1"/>
    <col min="18" max="18" width="18.28515625" style="6" hidden="1" customWidth="1"/>
    <col min="19" max="19" width="19.7109375" style="6" customWidth="1"/>
    <col min="20" max="20" width="26.7109375" style="6" customWidth="1"/>
    <col min="21" max="21" width="24.28515625" style="6" customWidth="1"/>
    <col min="22" max="22" width="19" style="6" hidden="1" customWidth="1"/>
    <col min="23" max="23" width="19.42578125" style="6" customWidth="1"/>
    <col min="24" max="24" width="26.7109375" style="6" customWidth="1"/>
    <col min="25" max="25" width="24.28515625" style="6" customWidth="1"/>
    <col min="26" max="223" width="9.140625" style="6"/>
    <col min="224" max="224" width="48.85546875" style="6" customWidth="1"/>
    <col min="225" max="226" width="0" style="6" hidden="1" customWidth="1"/>
    <col min="227" max="227" width="4.140625" style="6" customWidth="1"/>
    <col min="228" max="228" width="4" style="6" customWidth="1"/>
    <col min="229" max="229" width="5" style="6" customWidth="1"/>
    <col min="230" max="231" width="4.7109375" style="6" customWidth="1"/>
    <col min="232" max="232" width="7.7109375" style="6" customWidth="1"/>
    <col min="233" max="233" width="6" style="6" customWidth="1"/>
    <col min="234" max="236" width="0" style="6" hidden="1" customWidth="1"/>
    <col min="237" max="237" width="18.42578125" style="6" customWidth="1"/>
    <col min="238" max="238" width="9.140625" style="6"/>
    <col min="239" max="239" width="14" style="6" customWidth="1"/>
    <col min="240" max="479" width="9.140625" style="6"/>
    <col min="480" max="480" width="48.85546875" style="6" customWidth="1"/>
    <col min="481" max="482" width="0" style="6" hidden="1" customWidth="1"/>
    <col min="483" max="483" width="4.140625" style="6" customWidth="1"/>
    <col min="484" max="484" width="4" style="6" customWidth="1"/>
    <col min="485" max="485" width="5" style="6" customWidth="1"/>
    <col min="486" max="487" width="4.7109375" style="6" customWidth="1"/>
    <col min="488" max="488" width="7.7109375" style="6" customWidth="1"/>
    <col min="489" max="489" width="6" style="6" customWidth="1"/>
    <col min="490" max="492" width="0" style="6" hidden="1" customWidth="1"/>
    <col min="493" max="493" width="18.42578125" style="6" customWidth="1"/>
    <col min="494" max="494" width="9.140625" style="6"/>
    <col min="495" max="495" width="14" style="6" customWidth="1"/>
    <col min="496" max="735" width="9.140625" style="6"/>
    <col min="736" max="736" width="48.85546875" style="6" customWidth="1"/>
    <col min="737" max="738" width="0" style="6" hidden="1" customWidth="1"/>
    <col min="739" max="739" width="4.140625" style="6" customWidth="1"/>
    <col min="740" max="740" width="4" style="6" customWidth="1"/>
    <col min="741" max="741" width="5" style="6" customWidth="1"/>
    <col min="742" max="743" width="4.7109375" style="6" customWidth="1"/>
    <col min="744" max="744" width="7.7109375" style="6" customWidth="1"/>
    <col min="745" max="745" width="6" style="6" customWidth="1"/>
    <col min="746" max="748" width="0" style="6" hidden="1" customWidth="1"/>
    <col min="749" max="749" width="18.42578125" style="6" customWidth="1"/>
    <col min="750" max="750" width="9.140625" style="6"/>
    <col min="751" max="751" width="14" style="6" customWidth="1"/>
    <col min="752" max="991" width="9.140625" style="6"/>
    <col min="992" max="992" width="48.85546875" style="6" customWidth="1"/>
    <col min="993" max="994" width="0" style="6" hidden="1" customWidth="1"/>
    <col min="995" max="995" width="4.140625" style="6" customWidth="1"/>
    <col min="996" max="996" width="4" style="6" customWidth="1"/>
    <col min="997" max="997" width="5" style="6" customWidth="1"/>
    <col min="998" max="999" width="4.7109375" style="6" customWidth="1"/>
    <col min="1000" max="1000" width="7.7109375" style="6" customWidth="1"/>
    <col min="1001" max="1001" width="6" style="6" customWidth="1"/>
    <col min="1002" max="1004" width="0" style="6" hidden="1" customWidth="1"/>
    <col min="1005" max="1005" width="18.42578125" style="6" customWidth="1"/>
    <col min="1006" max="1006" width="9.140625" style="6"/>
    <col min="1007" max="1007" width="14" style="6" customWidth="1"/>
    <col min="1008" max="1247" width="9.140625" style="6"/>
    <col min="1248" max="1248" width="48.85546875" style="6" customWidth="1"/>
    <col min="1249" max="1250" width="0" style="6" hidden="1" customWidth="1"/>
    <col min="1251" max="1251" width="4.140625" style="6" customWidth="1"/>
    <col min="1252" max="1252" width="4" style="6" customWidth="1"/>
    <col min="1253" max="1253" width="5" style="6" customWidth="1"/>
    <col min="1254" max="1255" width="4.7109375" style="6" customWidth="1"/>
    <col min="1256" max="1256" width="7.7109375" style="6" customWidth="1"/>
    <col min="1257" max="1257" width="6" style="6" customWidth="1"/>
    <col min="1258" max="1260" width="0" style="6" hidden="1" customWidth="1"/>
    <col min="1261" max="1261" width="18.42578125" style="6" customWidth="1"/>
    <col min="1262" max="1262" width="9.140625" style="6"/>
    <col min="1263" max="1263" width="14" style="6" customWidth="1"/>
    <col min="1264" max="1503" width="9.140625" style="6"/>
    <col min="1504" max="1504" width="48.85546875" style="6" customWidth="1"/>
    <col min="1505" max="1506" width="0" style="6" hidden="1" customWidth="1"/>
    <col min="1507" max="1507" width="4.140625" style="6" customWidth="1"/>
    <col min="1508" max="1508" width="4" style="6" customWidth="1"/>
    <col min="1509" max="1509" width="5" style="6" customWidth="1"/>
    <col min="1510" max="1511" width="4.7109375" style="6" customWidth="1"/>
    <col min="1512" max="1512" width="7.7109375" style="6" customWidth="1"/>
    <col min="1513" max="1513" width="6" style="6" customWidth="1"/>
    <col min="1514" max="1516" width="0" style="6" hidden="1" customWidth="1"/>
    <col min="1517" max="1517" width="18.42578125" style="6" customWidth="1"/>
    <col min="1518" max="1518" width="9.140625" style="6"/>
    <col min="1519" max="1519" width="14" style="6" customWidth="1"/>
    <col min="1520" max="1759" width="9.140625" style="6"/>
    <col min="1760" max="1760" width="48.85546875" style="6" customWidth="1"/>
    <col min="1761" max="1762" width="0" style="6" hidden="1" customWidth="1"/>
    <col min="1763" max="1763" width="4.140625" style="6" customWidth="1"/>
    <col min="1764" max="1764" width="4" style="6" customWidth="1"/>
    <col min="1765" max="1765" width="5" style="6" customWidth="1"/>
    <col min="1766" max="1767" width="4.7109375" style="6" customWidth="1"/>
    <col min="1768" max="1768" width="7.7109375" style="6" customWidth="1"/>
    <col min="1769" max="1769" width="6" style="6" customWidth="1"/>
    <col min="1770" max="1772" width="0" style="6" hidden="1" customWidth="1"/>
    <col min="1773" max="1773" width="18.42578125" style="6" customWidth="1"/>
    <col min="1774" max="1774" width="9.140625" style="6"/>
    <col min="1775" max="1775" width="14" style="6" customWidth="1"/>
    <col min="1776" max="2015" width="9.140625" style="6"/>
    <col min="2016" max="2016" width="48.85546875" style="6" customWidth="1"/>
    <col min="2017" max="2018" width="0" style="6" hidden="1" customWidth="1"/>
    <col min="2019" max="2019" width="4.140625" style="6" customWidth="1"/>
    <col min="2020" max="2020" width="4" style="6" customWidth="1"/>
    <col min="2021" max="2021" width="5" style="6" customWidth="1"/>
    <col min="2022" max="2023" width="4.7109375" style="6" customWidth="1"/>
    <col min="2024" max="2024" width="7.7109375" style="6" customWidth="1"/>
    <col min="2025" max="2025" width="6" style="6" customWidth="1"/>
    <col min="2026" max="2028" width="0" style="6" hidden="1" customWidth="1"/>
    <col min="2029" max="2029" width="18.42578125" style="6" customWidth="1"/>
    <col min="2030" max="2030" width="9.140625" style="6"/>
    <col min="2031" max="2031" width="14" style="6" customWidth="1"/>
    <col min="2032" max="2271" width="9.140625" style="6"/>
    <col min="2272" max="2272" width="48.85546875" style="6" customWidth="1"/>
    <col min="2273" max="2274" width="0" style="6" hidden="1" customWidth="1"/>
    <col min="2275" max="2275" width="4.140625" style="6" customWidth="1"/>
    <col min="2276" max="2276" width="4" style="6" customWidth="1"/>
    <col min="2277" max="2277" width="5" style="6" customWidth="1"/>
    <col min="2278" max="2279" width="4.7109375" style="6" customWidth="1"/>
    <col min="2280" max="2280" width="7.7109375" style="6" customWidth="1"/>
    <col min="2281" max="2281" width="6" style="6" customWidth="1"/>
    <col min="2282" max="2284" width="0" style="6" hidden="1" customWidth="1"/>
    <col min="2285" max="2285" width="18.42578125" style="6" customWidth="1"/>
    <col min="2286" max="2286" width="9.140625" style="6"/>
    <col min="2287" max="2287" width="14" style="6" customWidth="1"/>
    <col min="2288" max="2527" width="9.140625" style="6"/>
    <col min="2528" max="2528" width="48.85546875" style="6" customWidth="1"/>
    <col min="2529" max="2530" width="0" style="6" hidden="1" customWidth="1"/>
    <col min="2531" max="2531" width="4.140625" style="6" customWidth="1"/>
    <col min="2532" max="2532" width="4" style="6" customWidth="1"/>
    <col min="2533" max="2533" width="5" style="6" customWidth="1"/>
    <col min="2534" max="2535" width="4.7109375" style="6" customWidth="1"/>
    <col min="2536" max="2536" width="7.7109375" style="6" customWidth="1"/>
    <col min="2537" max="2537" width="6" style="6" customWidth="1"/>
    <col min="2538" max="2540" width="0" style="6" hidden="1" customWidth="1"/>
    <col min="2541" max="2541" width="18.42578125" style="6" customWidth="1"/>
    <col min="2542" max="2542" width="9.140625" style="6"/>
    <col min="2543" max="2543" width="14" style="6" customWidth="1"/>
    <col min="2544" max="2783" width="9.140625" style="6"/>
    <col min="2784" max="2784" width="48.85546875" style="6" customWidth="1"/>
    <col min="2785" max="2786" width="0" style="6" hidden="1" customWidth="1"/>
    <col min="2787" max="2787" width="4.140625" style="6" customWidth="1"/>
    <col min="2788" max="2788" width="4" style="6" customWidth="1"/>
    <col min="2789" max="2789" width="5" style="6" customWidth="1"/>
    <col min="2790" max="2791" width="4.7109375" style="6" customWidth="1"/>
    <col min="2792" max="2792" width="7.7109375" style="6" customWidth="1"/>
    <col min="2793" max="2793" width="6" style="6" customWidth="1"/>
    <col min="2794" max="2796" width="0" style="6" hidden="1" customWidth="1"/>
    <col min="2797" max="2797" width="18.42578125" style="6" customWidth="1"/>
    <col min="2798" max="2798" width="9.140625" style="6"/>
    <col min="2799" max="2799" width="14" style="6" customWidth="1"/>
    <col min="2800" max="3039" width="9.140625" style="6"/>
    <col min="3040" max="3040" width="48.85546875" style="6" customWidth="1"/>
    <col min="3041" max="3042" width="0" style="6" hidden="1" customWidth="1"/>
    <col min="3043" max="3043" width="4.140625" style="6" customWidth="1"/>
    <col min="3044" max="3044" width="4" style="6" customWidth="1"/>
    <col min="3045" max="3045" width="5" style="6" customWidth="1"/>
    <col min="3046" max="3047" width="4.7109375" style="6" customWidth="1"/>
    <col min="3048" max="3048" width="7.7109375" style="6" customWidth="1"/>
    <col min="3049" max="3049" width="6" style="6" customWidth="1"/>
    <col min="3050" max="3052" width="0" style="6" hidden="1" customWidth="1"/>
    <col min="3053" max="3053" width="18.42578125" style="6" customWidth="1"/>
    <col min="3054" max="3054" width="9.140625" style="6"/>
    <col min="3055" max="3055" width="14" style="6" customWidth="1"/>
    <col min="3056" max="3295" width="9.140625" style="6"/>
    <col min="3296" max="3296" width="48.85546875" style="6" customWidth="1"/>
    <col min="3297" max="3298" width="0" style="6" hidden="1" customWidth="1"/>
    <col min="3299" max="3299" width="4.140625" style="6" customWidth="1"/>
    <col min="3300" max="3300" width="4" style="6" customWidth="1"/>
    <col min="3301" max="3301" width="5" style="6" customWidth="1"/>
    <col min="3302" max="3303" width="4.7109375" style="6" customWidth="1"/>
    <col min="3304" max="3304" width="7.7109375" style="6" customWidth="1"/>
    <col min="3305" max="3305" width="6" style="6" customWidth="1"/>
    <col min="3306" max="3308" width="0" style="6" hidden="1" customWidth="1"/>
    <col min="3309" max="3309" width="18.42578125" style="6" customWidth="1"/>
    <col min="3310" max="3310" width="9.140625" style="6"/>
    <col min="3311" max="3311" width="14" style="6" customWidth="1"/>
    <col min="3312" max="3551" width="9.140625" style="6"/>
    <col min="3552" max="3552" width="48.85546875" style="6" customWidth="1"/>
    <col min="3553" max="3554" width="0" style="6" hidden="1" customWidth="1"/>
    <col min="3555" max="3555" width="4.140625" style="6" customWidth="1"/>
    <col min="3556" max="3556" width="4" style="6" customWidth="1"/>
    <col min="3557" max="3557" width="5" style="6" customWidth="1"/>
    <col min="3558" max="3559" width="4.7109375" style="6" customWidth="1"/>
    <col min="3560" max="3560" width="7.7109375" style="6" customWidth="1"/>
    <col min="3561" max="3561" width="6" style="6" customWidth="1"/>
    <col min="3562" max="3564" width="0" style="6" hidden="1" customWidth="1"/>
    <col min="3565" max="3565" width="18.42578125" style="6" customWidth="1"/>
    <col min="3566" max="3566" width="9.140625" style="6"/>
    <col min="3567" max="3567" width="14" style="6" customWidth="1"/>
    <col min="3568" max="3807" width="9.140625" style="6"/>
    <col min="3808" max="3808" width="48.85546875" style="6" customWidth="1"/>
    <col min="3809" max="3810" width="0" style="6" hidden="1" customWidth="1"/>
    <col min="3811" max="3811" width="4.140625" style="6" customWidth="1"/>
    <col min="3812" max="3812" width="4" style="6" customWidth="1"/>
    <col min="3813" max="3813" width="5" style="6" customWidth="1"/>
    <col min="3814" max="3815" width="4.7109375" style="6" customWidth="1"/>
    <col min="3816" max="3816" width="7.7109375" style="6" customWidth="1"/>
    <col min="3817" max="3817" width="6" style="6" customWidth="1"/>
    <col min="3818" max="3820" width="0" style="6" hidden="1" customWidth="1"/>
    <col min="3821" max="3821" width="18.42578125" style="6" customWidth="1"/>
    <col min="3822" max="3822" width="9.140625" style="6"/>
    <col min="3823" max="3823" width="14" style="6" customWidth="1"/>
    <col min="3824" max="4063" width="9.140625" style="6"/>
    <col min="4064" max="4064" width="48.85546875" style="6" customWidth="1"/>
    <col min="4065" max="4066" width="0" style="6" hidden="1" customWidth="1"/>
    <col min="4067" max="4067" width="4.140625" style="6" customWidth="1"/>
    <col min="4068" max="4068" width="4" style="6" customWidth="1"/>
    <col min="4069" max="4069" width="5" style="6" customWidth="1"/>
    <col min="4070" max="4071" width="4.7109375" style="6" customWidth="1"/>
    <col min="4072" max="4072" width="7.7109375" style="6" customWidth="1"/>
    <col min="4073" max="4073" width="6" style="6" customWidth="1"/>
    <col min="4074" max="4076" width="0" style="6" hidden="1" customWidth="1"/>
    <col min="4077" max="4077" width="18.42578125" style="6" customWidth="1"/>
    <col min="4078" max="4078" width="9.140625" style="6"/>
    <col min="4079" max="4079" width="14" style="6" customWidth="1"/>
    <col min="4080" max="4319" width="9.140625" style="6"/>
    <col min="4320" max="4320" width="48.85546875" style="6" customWidth="1"/>
    <col min="4321" max="4322" width="0" style="6" hidden="1" customWidth="1"/>
    <col min="4323" max="4323" width="4.140625" style="6" customWidth="1"/>
    <col min="4324" max="4324" width="4" style="6" customWidth="1"/>
    <col min="4325" max="4325" width="5" style="6" customWidth="1"/>
    <col min="4326" max="4327" width="4.7109375" style="6" customWidth="1"/>
    <col min="4328" max="4328" width="7.7109375" style="6" customWidth="1"/>
    <col min="4329" max="4329" width="6" style="6" customWidth="1"/>
    <col min="4330" max="4332" width="0" style="6" hidden="1" customWidth="1"/>
    <col min="4333" max="4333" width="18.42578125" style="6" customWidth="1"/>
    <col min="4334" max="4334" width="9.140625" style="6"/>
    <col min="4335" max="4335" width="14" style="6" customWidth="1"/>
    <col min="4336" max="4575" width="9.140625" style="6"/>
    <col min="4576" max="4576" width="48.85546875" style="6" customWidth="1"/>
    <col min="4577" max="4578" width="0" style="6" hidden="1" customWidth="1"/>
    <col min="4579" max="4579" width="4.140625" style="6" customWidth="1"/>
    <col min="4580" max="4580" width="4" style="6" customWidth="1"/>
    <col min="4581" max="4581" width="5" style="6" customWidth="1"/>
    <col min="4582" max="4583" width="4.7109375" style="6" customWidth="1"/>
    <col min="4584" max="4584" width="7.7109375" style="6" customWidth="1"/>
    <col min="4585" max="4585" width="6" style="6" customWidth="1"/>
    <col min="4586" max="4588" width="0" style="6" hidden="1" customWidth="1"/>
    <col min="4589" max="4589" width="18.42578125" style="6" customWidth="1"/>
    <col min="4590" max="4590" width="9.140625" style="6"/>
    <col min="4591" max="4591" width="14" style="6" customWidth="1"/>
    <col min="4592" max="4831" width="9.140625" style="6"/>
    <col min="4832" max="4832" width="48.85546875" style="6" customWidth="1"/>
    <col min="4833" max="4834" width="0" style="6" hidden="1" customWidth="1"/>
    <col min="4835" max="4835" width="4.140625" style="6" customWidth="1"/>
    <col min="4836" max="4836" width="4" style="6" customWidth="1"/>
    <col min="4837" max="4837" width="5" style="6" customWidth="1"/>
    <col min="4838" max="4839" width="4.7109375" style="6" customWidth="1"/>
    <col min="4840" max="4840" width="7.7109375" style="6" customWidth="1"/>
    <col min="4841" max="4841" width="6" style="6" customWidth="1"/>
    <col min="4842" max="4844" width="0" style="6" hidden="1" customWidth="1"/>
    <col min="4845" max="4845" width="18.42578125" style="6" customWidth="1"/>
    <col min="4846" max="4846" width="9.140625" style="6"/>
    <col min="4847" max="4847" width="14" style="6" customWidth="1"/>
    <col min="4848" max="5087" width="9.140625" style="6"/>
    <col min="5088" max="5088" width="48.85546875" style="6" customWidth="1"/>
    <col min="5089" max="5090" width="0" style="6" hidden="1" customWidth="1"/>
    <col min="5091" max="5091" width="4.140625" style="6" customWidth="1"/>
    <col min="5092" max="5092" width="4" style="6" customWidth="1"/>
    <col min="5093" max="5093" width="5" style="6" customWidth="1"/>
    <col min="5094" max="5095" width="4.7109375" style="6" customWidth="1"/>
    <col min="5096" max="5096" width="7.7109375" style="6" customWidth="1"/>
    <col min="5097" max="5097" width="6" style="6" customWidth="1"/>
    <col min="5098" max="5100" width="0" style="6" hidden="1" customWidth="1"/>
    <col min="5101" max="5101" width="18.42578125" style="6" customWidth="1"/>
    <col min="5102" max="5102" width="9.140625" style="6"/>
    <col min="5103" max="5103" width="14" style="6" customWidth="1"/>
    <col min="5104" max="5343" width="9.140625" style="6"/>
    <col min="5344" max="5344" width="48.85546875" style="6" customWidth="1"/>
    <col min="5345" max="5346" width="0" style="6" hidden="1" customWidth="1"/>
    <col min="5347" max="5347" width="4.140625" style="6" customWidth="1"/>
    <col min="5348" max="5348" width="4" style="6" customWidth="1"/>
    <col min="5349" max="5349" width="5" style="6" customWidth="1"/>
    <col min="5350" max="5351" width="4.7109375" style="6" customWidth="1"/>
    <col min="5352" max="5352" width="7.7109375" style="6" customWidth="1"/>
    <col min="5353" max="5353" width="6" style="6" customWidth="1"/>
    <col min="5354" max="5356" width="0" style="6" hidden="1" customWidth="1"/>
    <col min="5357" max="5357" width="18.42578125" style="6" customWidth="1"/>
    <col min="5358" max="5358" width="9.140625" style="6"/>
    <col min="5359" max="5359" width="14" style="6" customWidth="1"/>
    <col min="5360" max="5599" width="9.140625" style="6"/>
    <col min="5600" max="5600" width="48.85546875" style="6" customWidth="1"/>
    <col min="5601" max="5602" width="0" style="6" hidden="1" customWidth="1"/>
    <col min="5603" max="5603" width="4.140625" style="6" customWidth="1"/>
    <col min="5604" max="5604" width="4" style="6" customWidth="1"/>
    <col min="5605" max="5605" width="5" style="6" customWidth="1"/>
    <col min="5606" max="5607" width="4.7109375" style="6" customWidth="1"/>
    <col min="5608" max="5608" width="7.7109375" style="6" customWidth="1"/>
    <col min="5609" max="5609" width="6" style="6" customWidth="1"/>
    <col min="5610" max="5612" width="0" style="6" hidden="1" customWidth="1"/>
    <col min="5613" max="5613" width="18.42578125" style="6" customWidth="1"/>
    <col min="5614" max="5614" width="9.140625" style="6"/>
    <col min="5615" max="5615" width="14" style="6" customWidth="1"/>
    <col min="5616" max="5855" width="9.140625" style="6"/>
    <col min="5856" max="5856" width="48.85546875" style="6" customWidth="1"/>
    <col min="5857" max="5858" width="0" style="6" hidden="1" customWidth="1"/>
    <col min="5859" max="5859" width="4.140625" style="6" customWidth="1"/>
    <col min="5860" max="5860" width="4" style="6" customWidth="1"/>
    <col min="5861" max="5861" width="5" style="6" customWidth="1"/>
    <col min="5862" max="5863" width="4.7109375" style="6" customWidth="1"/>
    <col min="5864" max="5864" width="7.7109375" style="6" customWidth="1"/>
    <col min="5865" max="5865" width="6" style="6" customWidth="1"/>
    <col min="5866" max="5868" width="0" style="6" hidden="1" customWidth="1"/>
    <col min="5869" max="5869" width="18.42578125" style="6" customWidth="1"/>
    <col min="5870" max="5870" width="9.140625" style="6"/>
    <col min="5871" max="5871" width="14" style="6" customWidth="1"/>
    <col min="5872" max="6111" width="9.140625" style="6"/>
    <col min="6112" max="6112" width="48.85546875" style="6" customWidth="1"/>
    <col min="6113" max="6114" width="0" style="6" hidden="1" customWidth="1"/>
    <col min="6115" max="6115" width="4.140625" style="6" customWidth="1"/>
    <col min="6116" max="6116" width="4" style="6" customWidth="1"/>
    <col min="6117" max="6117" width="5" style="6" customWidth="1"/>
    <col min="6118" max="6119" width="4.7109375" style="6" customWidth="1"/>
    <col min="6120" max="6120" width="7.7109375" style="6" customWidth="1"/>
    <col min="6121" max="6121" width="6" style="6" customWidth="1"/>
    <col min="6122" max="6124" width="0" style="6" hidden="1" customWidth="1"/>
    <col min="6125" max="6125" width="18.42578125" style="6" customWidth="1"/>
    <col min="6126" max="6126" width="9.140625" style="6"/>
    <col min="6127" max="6127" width="14" style="6" customWidth="1"/>
    <col min="6128" max="6367" width="9.140625" style="6"/>
    <col min="6368" max="6368" width="48.85546875" style="6" customWidth="1"/>
    <col min="6369" max="6370" width="0" style="6" hidden="1" customWidth="1"/>
    <col min="6371" max="6371" width="4.140625" style="6" customWidth="1"/>
    <col min="6372" max="6372" width="4" style="6" customWidth="1"/>
    <col min="6373" max="6373" width="5" style="6" customWidth="1"/>
    <col min="6374" max="6375" width="4.7109375" style="6" customWidth="1"/>
    <col min="6376" max="6376" width="7.7109375" style="6" customWidth="1"/>
    <col min="6377" max="6377" width="6" style="6" customWidth="1"/>
    <col min="6378" max="6380" width="0" style="6" hidden="1" customWidth="1"/>
    <col min="6381" max="6381" width="18.42578125" style="6" customWidth="1"/>
    <col min="6382" max="6382" width="9.140625" style="6"/>
    <col min="6383" max="6383" width="14" style="6" customWidth="1"/>
    <col min="6384" max="6623" width="9.140625" style="6"/>
    <col min="6624" max="6624" width="48.85546875" style="6" customWidth="1"/>
    <col min="6625" max="6626" width="0" style="6" hidden="1" customWidth="1"/>
    <col min="6627" max="6627" width="4.140625" style="6" customWidth="1"/>
    <col min="6628" max="6628" width="4" style="6" customWidth="1"/>
    <col min="6629" max="6629" width="5" style="6" customWidth="1"/>
    <col min="6630" max="6631" width="4.7109375" style="6" customWidth="1"/>
    <col min="6632" max="6632" width="7.7109375" style="6" customWidth="1"/>
    <col min="6633" max="6633" width="6" style="6" customWidth="1"/>
    <col min="6634" max="6636" width="0" style="6" hidden="1" customWidth="1"/>
    <col min="6637" max="6637" width="18.42578125" style="6" customWidth="1"/>
    <col min="6638" max="6638" width="9.140625" style="6"/>
    <col min="6639" max="6639" width="14" style="6" customWidth="1"/>
    <col min="6640" max="6879" width="9.140625" style="6"/>
    <col min="6880" max="6880" width="48.85546875" style="6" customWidth="1"/>
    <col min="6881" max="6882" width="0" style="6" hidden="1" customWidth="1"/>
    <col min="6883" max="6883" width="4.140625" style="6" customWidth="1"/>
    <col min="6884" max="6884" width="4" style="6" customWidth="1"/>
    <col min="6885" max="6885" width="5" style="6" customWidth="1"/>
    <col min="6886" max="6887" width="4.7109375" style="6" customWidth="1"/>
    <col min="6888" max="6888" width="7.7109375" style="6" customWidth="1"/>
    <col min="6889" max="6889" width="6" style="6" customWidth="1"/>
    <col min="6890" max="6892" width="0" style="6" hidden="1" customWidth="1"/>
    <col min="6893" max="6893" width="18.42578125" style="6" customWidth="1"/>
    <col min="6894" max="6894" width="9.140625" style="6"/>
    <col min="6895" max="6895" width="14" style="6" customWidth="1"/>
    <col min="6896" max="7135" width="9.140625" style="6"/>
    <col min="7136" max="7136" width="48.85546875" style="6" customWidth="1"/>
    <col min="7137" max="7138" width="0" style="6" hidden="1" customWidth="1"/>
    <col min="7139" max="7139" width="4.140625" style="6" customWidth="1"/>
    <col min="7140" max="7140" width="4" style="6" customWidth="1"/>
    <col min="7141" max="7141" width="5" style="6" customWidth="1"/>
    <col min="7142" max="7143" width="4.7109375" style="6" customWidth="1"/>
    <col min="7144" max="7144" width="7.7109375" style="6" customWidth="1"/>
    <col min="7145" max="7145" width="6" style="6" customWidth="1"/>
    <col min="7146" max="7148" width="0" style="6" hidden="1" customWidth="1"/>
    <col min="7149" max="7149" width="18.42578125" style="6" customWidth="1"/>
    <col min="7150" max="7150" width="9.140625" style="6"/>
    <col min="7151" max="7151" width="14" style="6" customWidth="1"/>
    <col min="7152" max="7391" width="9.140625" style="6"/>
    <col min="7392" max="7392" width="48.85546875" style="6" customWidth="1"/>
    <col min="7393" max="7394" width="0" style="6" hidden="1" customWidth="1"/>
    <col min="7395" max="7395" width="4.140625" style="6" customWidth="1"/>
    <col min="7396" max="7396" width="4" style="6" customWidth="1"/>
    <col min="7397" max="7397" width="5" style="6" customWidth="1"/>
    <col min="7398" max="7399" width="4.7109375" style="6" customWidth="1"/>
    <col min="7400" max="7400" width="7.7109375" style="6" customWidth="1"/>
    <col min="7401" max="7401" width="6" style="6" customWidth="1"/>
    <col min="7402" max="7404" width="0" style="6" hidden="1" customWidth="1"/>
    <col min="7405" max="7405" width="18.42578125" style="6" customWidth="1"/>
    <col min="7406" max="7406" width="9.140625" style="6"/>
    <col min="7407" max="7407" width="14" style="6" customWidth="1"/>
    <col min="7408" max="7647" width="9.140625" style="6"/>
    <col min="7648" max="7648" width="48.85546875" style="6" customWidth="1"/>
    <col min="7649" max="7650" width="0" style="6" hidden="1" customWidth="1"/>
    <col min="7651" max="7651" width="4.140625" style="6" customWidth="1"/>
    <col min="7652" max="7652" width="4" style="6" customWidth="1"/>
    <col min="7653" max="7653" width="5" style="6" customWidth="1"/>
    <col min="7654" max="7655" width="4.7109375" style="6" customWidth="1"/>
    <col min="7656" max="7656" width="7.7109375" style="6" customWidth="1"/>
    <col min="7657" max="7657" width="6" style="6" customWidth="1"/>
    <col min="7658" max="7660" width="0" style="6" hidden="1" customWidth="1"/>
    <col min="7661" max="7661" width="18.42578125" style="6" customWidth="1"/>
    <col min="7662" max="7662" width="9.140625" style="6"/>
    <col min="7663" max="7663" width="14" style="6" customWidth="1"/>
    <col min="7664" max="7903" width="9.140625" style="6"/>
    <col min="7904" max="7904" width="48.85546875" style="6" customWidth="1"/>
    <col min="7905" max="7906" width="0" style="6" hidden="1" customWidth="1"/>
    <col min="7907" max="7907" width="4.140625" style="6" customWidth="1"/>
    <col min="7908" max="7908" width="4" style="6" customWidth="1"/>
    <col min="7909" max="7909" width="5" style="6" customWidth="1"/>
    <col min="7910" max="7911" width="4.7109375" style="6" customWidth="1"/>
    <col min="7912" max="7912" width="7.7109375" style="6" customWidth="1"/>
    <col min="7913" max="7913" width="6" style="6" customWidth="1"/>
    <col min="7914" max="7916" width="0" style="6" hidden="1" customWidth="1"/>
    <col min="7917" max="7917" width="18.42578125" style="6" customWidth="1"/>
    <col min="7918" max="7918" width="9.140625" style="6"/>
    <col min="7919" max="7919" width="14" style="6" customWidth="1"/>
    <col min="7920" max="8159" width="9.140625" style="6"/>
    <col min="8160" max="8160" width="48.85546875" style="6" customWidth="1"/>
    <col min="8161" max="8162" width="0" style="6" hidden="1" customWidth="1"/>
    <col min="8163" max="8163" width="4.140625" style="6" customWidth="1"/>
    <col min="8164" max="8164" width="4" style="6" customWidth="1"/>
    <col min="8165" max="8165" width="5" style="6" customWidth="1"/>
    <col min="8166" max="8167" width="4.7109375" style="6" customWidth="1"/>
    <col min="8168" max="8168" width="7.7109375" style="6" customWidth="1"/>
    <col min="8169" max="8169" width="6" style="6" customWidth="1"/>
    <col min="8170" max="8172" width="0" style="6" hidden="1" customWidth="1"/>
    <col min="8173" max="8173" width="18.42578125" style="6" customWidth="1"/>
    <col min="8174" max="8174" width="9.140625" style="6"/>
    <col min="8175" max="8175" width="14" style="6" customWidth="1"/>
    <col min="8176" max="8415" width="9.140625" style="6"/>
    <col min="8416" max="8416" width="48.85546875" style="6" customWidth="1"/>
    <col min="8417" max="8418" width="0" style="6" hidden="1" customWidth="1"/>
    <col min="8419" max="8419" width="4.140625" style="6" customWidth="1"/>
    <col min="8420" max="8420" width="4" style="6" customWidth="1"/>
    <col min="8421" max="8421" width="5" style="6" customWidth="1"/>
    <col min="8422" max="8423" width="4.7109375" style="6" customWidth="1"/>
    <col min="8424" max="8424" width="7.7109375" style="6" customWidth="1"/>
    <col min="8425" max="8425" width="6" style="6" customWidth="1"/>
    <col min="8426" max="8428" width="0" style="6" hidden="1" customWidth="1"/>
    <col min="8429" max="8429" width="18.42578125" style="6" customWidth="1"/>
    <col min="8430" max="8430" width="9.140625" style="6"/>
    <col min="8431" max="8431" width="14" style="6" customWidth="1"/>
    <col min="8432" max="8671" width="9.140625" style="6"/>
    <col min="8672" max="8672" width="48.85546875" style="6" customWidth="1"/>
    <col min="8673" max="8674" width="0" style="6" hidden="1" customWidth="1"/>
    <col min="8675" max="8675" width="4.140625" style="6" customWidth="1"/>
    <col min="8676" max="8676" width="4" style="6" customWidth="1"/>
    <col min="8677" max="8677" width="5" style="6" customWidth="1"/>
    <col min="8678" max="8679" width="4.7109375" style="6" customWidth="1"/>
    <col min="8680" max="8680" width="7.7109375" style="6" customWidth="1"/>
    <col min="8681" max="8681" width="6" style="6" customWidth="1"/>
    <col min="8682" max="8684" width="0" style="6" hidden="1" customWidth="1"/>
    <col min="8685" max="8685" width="18.42578125" style="6" customWidth="1"/>
    <col min="8686" max="8686" width="9.140625" style="6"/>
    <col min="8687" max="8687" width="14" style="6" customWidth="1"/>
    <col min="8688" max="8927" width="9.140625" style="6"/>
    <col min="8928" max="8928" width="48.85546875" style="6" customWidth="1"/>
    <col min="8929" max="8930" width="0" style="6" hidden="1" customWidth="1"/>
    <col min="8931" max="8931" width="4.140625" style="6" customWidth="1"/>
    <col min="8932" max="8932" width="4" style="6" customWidth="1"/>
    <col min="8933" max="8933" width="5" style="6" customWidth="1"/>
    <col min="8934" max="8935" width="4.7109375" style="6" customWidth="1"/>
    <col min="8936" max="8936" width="7.7109375" style="6" customWidth="1"/>
    <col min="8937" max="8937" width="6" style="6" customWidth="1"/>
    <col min="8938" max="8940" width="0" style="6" hidden="1" customWidth="1"/>
    <col min="8941" max="8941" width="18.42578125" style="6" customWidth="1"/>
    <col min="8942" max="8942" width="9.140625" style="6"/>
    <col min="8943" max="8943" width="14" style="6" customWidth="1"/>
    <col min="8944" max="9183" width="9.140625" style="6"/>
    <col min="9184" max="9184" width="48.85546875" style="6" customWidth="1"/>
    <col min="9185" max="9186" width="0" style="6" hidden="1" customWidth="1"/>
    <col min="9187" max="9187" width="4.140625" style="6" customWidth="1"/>
    <col min="9188" max="9188" width="4" style="6" customWidth="1"/>
    <col min="9189" max="9189" width="5" style="6" customWidth="1"/>
    <col min="9190" max="9191" width="4.7109375" style="6" customWidth="1"/>
    <col min="9192" max="9192" width="7.7109375" style="6" customWidth="1"/>
    <col min="9193" max="9193" width="6" style="6" customWidth="1"/>
    <col min="9194" max="9196" width="0" style="6" hidden="1" customWidth="1"/>
    <col min="9197" max="9197" width="18.42578125" style="6" customWidth="1"/>
    <col min="9198" max="9198" width="9.140625" style="6"/>
    <col min="9199" max="9199" width="14" style="6" customWidth="1"/>
    <col min="9200" max="9439" width="9.140625" style="6"/>
    <col min="9440" max="9440" width="48.85546875" style="6" customWidth="1"/>
    <col min="9441" max="9442" width="0" style="6" hidden="1" customWidth="1"/>
    <col min="9443" max="9443" width="4.140625" style="6" customWidth="1"/>
    <col min="9444" max="9444" width="4" style="6" customWidth="1"/>
    <col min="9445" max="9445" width="5" style="6" customWidth="1"/>
    <col min="9446" max="9447" width="4.7109375" style="6" customWidth="1"/>
    <col min="9448" max="9448" width="7.7109375" style="6" customWidth="1"/>
    <col min="9449" max="9449" width="6" style="6" customWidth="1"/>
    <col min="9450" max="9452" width="0" style="6" hidden="1" customWidth="1"/>
    <col min="9453" max="9453" width="18.42578125" style="6" customWidth="1"/>
    <col min="9454" max="9454" width="9.140625" style="6"/>
    <col min="9455" max="9455" width="14" style="6" customWidth="1"/>
    <col min="9456" max="9695" width="9.140625" style="6"/>
    <col min="9696" max="9696" width="48.85546875" style="6" customWidth="1"/>
    <col min="9697" max="9698" width="0" style="6" hidden="1" customWidth="1"/>
    <col min="9699" max="9699" width="4.140625" style="6" customWidth="1"/>
    <col min="9700" max="9700" width="4" style="6" customWidth="1"/>
    <col min="9701" max="9701" width="5" style="6" customWidth="1"/>
    <col min="9702" max="9703" width="4.7109375" style="6" customWidth="1"/>
    <col min="9704" max="9704" width="7.7109375" style="6" customWidth="1"/>
    <col min="9705" max="9705" width="6" style="6" customWidth="1"/>
    <col min="9706" max="9708" width="0" style="6" hidden="1" customWidth="1"/>
    <col min="9709" max="9709" width="18.42578125" style="6" customWidth="1"/>
    <col min="9710" max="9710" width="9.140625" style="6"/>
    <col min="9711" max="9711" width="14" style="6" customWidth="1"/>
    <col min="9712" max="9951" width="9.140625" style="6"/>
    <col min="9952" max="9952" width="48.85546875" style="6" customWidth="1"/>
    <col min="9953" max="9954" width="0" style="6" hidden="1" customWidth="1"/>
    <col min="9955" max="9955" width="4.140625" style="6" customWidth="1"/>
    <col min="9956" max="9956" width="4" style="6" customWidth="1"/>
    <col min="9957" max="9957" width="5" style="6" customWidth="1"/>
    <col min="9958" max="9959" width="4.7109375" style="6" customWidth="1"/>
    <col min="9960" max="9960" width="7.7109375" style="6" customWidth="1"/>
    <col min="9961" max="9961" width="6" style="6" customWidth="1"/>
    <col min="9962" max="9964" width="0" style="6" hidden="1" customWidth="1"/>
    <col min="9965" max="9965" width="18.42578125" style="6" customWidth="1"/>
    <col min="9966" max="9966" width="9.140625" style="6"/>
    <col min="9967" max="9967" width="14" style="6" customWidth="1"/>
    <col min="9968" max="10207" width="9.140625" style="6"/>
    <col min="10208" max="10208" width="48.85546875" style="6" customWidth="1"/>
    <col min="10209" max="10210" width="0" style="6" hidden="1" customWidth="1"/>
    <col min="10211" max="10211" width="4.140625" style="6" customWidth="1"/>
    <col min="10212" max="10212" width="4" style="6" customWidth="1"/>
    <col min="10213" max="10213" width="5" style="6" customWidth="1"/>
    <col min="10214" max="10215" width="4.7109375" style="6" customWidth="1"/>
    <col min="10216" max="10216" width="7.7109375" style="6" customWidth="1"/>
    <col min="10217" max="10217" width="6" style="6" customWidth="1"/>
    <col min="10218" max="10220" width="0" style="6" hidden="1" customWidth="1"/>
    <col min="10221" max="10221" width="18.42578125" style="6" customWidth="1"/>
    <col min="10222" max="10222" width="9.140625" style="6"/>
    <col min="10223" max="10223" width="14" style="6" customWidth="1"/>
    <col min="10224" max="10463" width="9.140625" style="6"/>
    <col min="10464" max="10464" width="48.85546875" style="6" customWidth="1"/>
    <col min="10465" max="10466" width="0" style="6" hidden="1" customWidth="1"/>
    <col min="10467" max="10467" width="4.140625" style="6" customWidth="1"/>
    <col min="10468" max="10468" width="4" style="6" customWidth="1"/>
    <col min="10469" max="10469" width="5" style="6" customWidth="1"/>
    <col min="10470" max="10471" width="4.7109375" style="6" customWidth="1"/>
    <col min="10472" max="10472" width="7.7109375" style="6" customWidth="1"/>
    <col min="10473" max="10473" width="6" style="6" customWidth="1"/>
    <col min="10474" max="10476" width="0" style="6" hidden="1" customWidth="1"/>
    <col min="10477" max="10477" width="18.42578125" style="6" customWidth="1"/>
    <col min="10478" max="10478" width="9.140625" style="6"/>
    <col min="10479" max="10479" width="14" style="6" customWidth="1"/>
    <col min="10480" max="10719" width="9.140625" style="6"/>
    <col min="10720" max="10720" width="48.85546875" style="6" customWidth="1"/>
    <col min="10721" max="10722" width="0" style="6" hidden="1" customWidth="1"/>
    <col min="10723" max="10723" width="4.140625" style="6" customWidth="1"/>
    <col min="10724" max="10724" width="4" style="6" customWidth="1"/>
    <col min="10725" max="10725" width="5" style="6" customWidth="1"/>
    <col min="10726" max="10727" width="4.7109375" style="6" customWidth="1"/>
    <col min="10728" max="10728" width="7.7109375" style="6" customWidth="1"/>
    <col min="10729" max="10729" width="6" style="6" customWidth="1"/>
    <col min="10730" max="10732" width="0" style="6" hidden="1" customWidth="1"/>
    <col min="10733" max="10733" width="18.42578125" style="6" customWidth="1"/>
    <col min="10734" max="10734" width="9.140625" style="6"/>
    <col min="10735" max="10735" width="14" style="6" customWidth="1"/>
    <col min="10736" max="10975" width="9.140625" style="6"/>
    <col min="10976" max="10976" width="48.85546875" style="6" customWidth="1"/>
    <col min="10977" max="10978" width="0" style="6" hidden="1" customWidth="1"/>
    <col min="10979" max="10979" width="4.140625" style="6" customWidth="1"/>
    <col min="10980" max="10980" width="4" style="6" customWidth="1"/>
    <col min="10981" max="10981" width="5" style="6" customWidth="1"/>
    <col min="10982" max="10983" width="4.7109375" style="6" customWidth="1"/>
    <col min="10984" max="10984" width="7.7109375" style="6" customWidth="1"/>
    <col min="10985" max="10985" width="6" style="6" customWidth="1"/>
    <col min="10986" max="10988" width="0" style="6" hidden="1" customWidth="1"/>
    <col min="10989" max="10989" width="18.42578125" style="6" customWidth="1"/>
    <col min="10990" max="10990" width="9.140625" style="6"/>
    <col min="10991" max="10991" width="14" style="6" customWidth="1"/>
    <col min="10992" max="11231" width="9.140625" style="6"/>
    <col min="11232" max="11232" width="48.85546875" style="6" customWidth="1"/>
    <col min="11233" max="11234" width="0" style="6" hidden="1" customWidth="1"/>
    <col min="11235" max="11235" width="4.140625" style="6" customWidth="1"/>
    <col min="11236" max="11236" width="4" style="6" customWidth="1"/>
    <col min="11237" max="11237" width="5" style="6" customWidth="1"/>
    <col min="11238" max="11239" width="4.7109375" style="6" customWidth="1"/>
    <col min="11240" max="11240" width="7.7109375" style="6" customWidth="1"/>
    <col min="11241" max="11241" width="6" style="6" customWidth="1"/>
    <col min="11242" max="11244" width="0" style="6" hidden="1" customWidth="1"/>
    <col min="11245" max="11245" width="18.42578125" style="6" customWidth="1"/>
    <col min="11246" max="11246" width="9.140625" style="6"/>
    <col min="11247" max="11247" width="14" style="6" customWidth="1"/>
    <col min="11248" max="11487" width="9.140625" style="6"/>
    <col min="11488" max="11488" width="48.85546875" style="6" customWidth="1"/>
    <col min="11489" max="11490" width="0" style="6" hidden="1" customWidth="1"/>
    <col min="11491" max="11491" width="4.140625" style="6" customWidth="1"/>
    <col min="11492" max="11492" width="4" style="6" customWidth="1"/>
    <col min="11493" max="11493" width="5" style="6" customWidth="1"/>
    <col min="11494" max="11495" width="4.7109375" style="6" customWidth="1"/>
    <col min="11496" max="11496" width="7.7109375" style="6" customWidth="1"/>
    <col min="11497" max="11497" width="6" style="6" customWidth="1"/>
    <col min="11498" max="11500" width="0" style="6" hidden="1" customWidth="1"/>
    <col min="11501" max="11501" width="18.42578125" style="6" customWidth="1"/>
    <col min="11502" max="11502" width="9.140625" style="6"/>
    <col min="11503" max="11503" width="14" style="6" customWidth="1"/>
    <col min="11504" max="11743" width="9.140625" style="6"/>
    <col min="11744" max="11744" width="48.85546875" style="6" customWidth="1"/>
    <col min="11745" max="11746" width="0" style="6" hidden="1" customWidth="1"/>
    <col min="11747" max="11747" width="4.140625" style="6" customWidth="1"/>
    <col min="11748" max="11748" width="4" style="6" customWidth="1"/>
    <col min="11749" max="11749" width="5" style="6" customWidth="1"/>
    <col min="11750" max="11751" width="4.7109375" style="6" customWidth="1"/>
    <col min="11752" max="11752" width="7.7109375" style="6" customWidth="1"/>
    <col min="11753" max="11753" width="6" style="6" customWidth="1"/>
    <col min="11754" max="11756" width="0" style="6" hidden="1" customWidth="1"/>
    <col min="11757" max="11757" width="18.42578125" style="6" customWidth="1"/>
    <col min="11758" max="11758" width="9.140625" style="6"/>
    <col min="11759" max="11759" width="14" style="6" customWidth="1"/>
    <col min="11760" max="11999" width="9.140625" style="6"/>
    <col min="12000" max="12000" width="48.85546875" style="6" customWidth="1"/>
    <col min="12001" max="12002" width="0" style="6" hidden="1" customWidth="1"/>
    <col min="12003" max="12003" width="4.140625" style="6" customWidth="1"/>
    <col min="12004" max="12004" width="4" style="6" customWidth="1"/>
    <col min="12005" max="12005" width="5" style="6" customWidth="1"/>
    <col min="12006" max="12007" width="4.7109375" style="6" customWidth="1"/>
    <col min="12008" max="12008" width="7.7109375" style="6" customWidth="1"/>
    <col min="12009" max="12009" width="6" style="6" customWidth="1"/>
    <col min="12010" max="12012" width="0" style="6" hidden="1" customWidth="1"/>
    <col min="12013" max="12013" width="18.42578125" style="6" customWidth="1"/>
    <col min="12014" max="12014" width="9.140625" style="6"/>
    <col min="12015" max="12015" width="14" style="6" customWidth="1"/>
    <col min="12016" max="12255" width="9.140625" style="6"/>
    <col min="12256" max="12256" width="48.85546875" style="6" customWidth="1"/>
    <col min="12257" max="12258" width="0" style="6" hidden="1" customWidth="1"/>
    <col min="12259" max="12259" width="4.140625" style="6" customWidth="1"/>
    <col min="12260" max="12260" width="4" style="6" customWidth="1"/>
    <col min="12261" max="12261" width="5" style="6" customWidth="1"/>
    <col min="12262" max="12263" width="4.7109375" style="6" customWidth="1"/>
    <col min="12264" max="12264" width="7.7109375" style="6" customWidth="1"/>
    <col min="12265" max="12265" width="6" style="6" customWidth="1"/>
    <col min="12266" max="12268" width="0" style="6" hidden="1" customWidth="1"/>
    <col min="12269" max="12269" width="18.42578125" style="6" customWidth="1"/>
    <col min="12270" max="12270" width="9.140625" style="6"/>
    <col min="12271" max="12271" width="14" style="6" customWidth="1"/>
    <col min="12272" max="12511" width="9.140625" style="6"/>
    <col min="12512" max="12512" width="48.85546875" style="6" customWidth="1"/>
    <col min="12513" max="12514" width="0" style="6" hidden="1" customWidth="1"/>
    <col min="12515" max="12515" width="4.140625" style="6" customWidth="1"/>
    <col min="12516" max="12516" width="4" style="6" customWidth="1"/>
    <col min="12517" max="12517" width="5" style="6" customWidth="1"/>
    <col min="12518" max="12519" width="4.7109375" style="6" customWidth="1"/>
    <col min="12520" max="12520" width="7.7109375" style="6" customWidth="1"/>
    <col min="12521" max="12521" width="6" style="6" customWidth="1"/>
    <col min="12522" max="12524" width="0" style="6" hidden="1" customWidth="1"/>
    <col min="12525" max="12525" width="18.42578125" style="6" customWidth="1"/>
    <col min="12526" max="12526" width="9.140625" style="6"/>
    <col min="12527" max="12527" width="14" style="6" customWidth="1"/>
    <col min="12528" max="12767" width="9.140625" style="6"/>
    <col min="12768" max="12768" width="48.85546875" style="6" customWidth="1"/>
    <col min="12769" max="12770" width="0" style="6" hidden="1" customWidth="1"/>
    <col min="12771" max="12771" width="4.140625" style="6" customWidth="1"/>
    <col min="12772" max="12772" width="4" style="6" customWidth="1"/>
    <col min="12773" max="12773" width="5" style="6" customWidth="1"/>
    <col min="12774" max="12775" width="4.7109375" style="6" customWidth="1"/>
    <col min="12776" max="12776" width="7.7109375" style="6" customWidth="1"/>
    <col min="12777" max="12777" width="6" style="6" customWidth="1"/>
    <col min="12778" max="12780" width="0" style="6" hidden="1" customWidth="1"/>
    <col min="12781" max="12781" width="18.42578125" style="6" customWidth="1"/>
    <col min="12782" max="12782" width="9.140625" style="6"/>
    <col min="12783" max="12783" width="14" style="6" customWidth="1"/>
    <col min="12784" max="13023" width="9.140625" style="6"/>
    <col min="13024" max="13024" width="48.85546875" style="6" customWidth="1"/>
    <col min="13025" max="13026" width="0" style="6" hidden="1" customWidth="1"/>
    <col min="13027" max="13027" width="4.140625" style="6" customWidth="1"/>
    <col min="13028" max="13028" width="4" style="6" customWidth="1"/>
    <col min="13029" max="13029" width="5" style="6" customWidth="1"/>
    <col min="13030" max="13031" width="4.7109375" style="6" customWidth="1"/>
    <col min="13032" max="13032" width="7.7109375" style="6" customWidth="1"/>
    <col min="13033" max="13033" width="6" style="6" customWidth="1"/>
    <col min="13034" max="13036" width="0" style="6" hidden="1" customWidth="1"/>
    <col min="13037" max="13037" width="18.42578125" style="6" customWidth="1"/>
    <col min="13038" max="13038" width="9.140625" style="6"/>
    <col min="13039" max="13039" width="14" style="6" customWidth="1"/>
    <col min="13040" max="13279" width="9.140625" style="6"/>
    <col min="13280" max="13280" width="48.85546875" style="6" customWidth="1"/>
    <col min="13281" max="13282" width="0" style="6" hidden="1" customWidth="1"/>
    <col min="13283" max="13283" width="4.140625" style="6" customWidth="1"/>
    <col min="13284" max="13284" width="4" style="6" customWidth="1"/>
    <col min="13285" max="13285" width="5" style="6" customWidth="1"/>
    <col min="13286" max="13287" width="4.7109375" style="6" customWidth="1"/>
    <col min="13288" max="13288" width="7.7109375" style="6" customWidth="1"/>
    <col min="13289" max="13289" width="6" style="6" customWidth="1"/>
    <col min="13290" max="13292" width="0" style="6" hidden="1" customWidth="1"/>
    <col min="13293" max="13293" width="18.42578125" style="6" customWidth="1"/>
    <col min="13294" max="13294" width="9.140625" style="6"/>
    <col min="13295" max="13295" width="14" style="6" customWidth="1"/>
    <col min="13296" max="13535" width="9.140625" style="6"/>
    <col min="13536" max="13536" width="48.85546875" style="6" customWidth="1"/>
    <col min="13537" max="13538" width="0" style="6" hidden="1" customWidth="1"/>
    <col min="13539" max="13539" width="4.140625" style="6" customWidth="1"/>
    <col min="13540" max="13540" width="4" style="6" customWidth="1"/>
    <col min="13541" max="13541" width="5" style="6" customWidth="1"/>
    <col min="13542" max="13543" width="4.7109375" style="6" customWidth="1"/>
    <col min="13544" max="13544" width="7.7109375" style="6" customWidth="1"/>
    <col min="13545" max="13545" width="6" style="6" customWidth="1"/>
    <col min="13546" max="13548" width="0" style="6" hidden="1" customWidth="1"/>
    <col min="13549" max="13549" width="18.42578125" style="6" customWidth="1"/>
    <col min="13550" max="13550" width="9.140625" style="6"/>
    <col min="13551" max="13551" width="14" style="6" customWidth="1"/>
    <col min="13552" max="13791" width="9.140625" style="6"/>
    <col min="13792" max="13792" width="48.85546875" style="6" customWidth="1"/>
    <col min="13793" max="13794" width="0" style="6" hidden="1" customWidth="1"/>
    <col min="13795" max="13795" width="4.140625" style="6" customWidth="1"/>
    <col min="13796" max="13796" width="4" style="6" customWidth="1"/>
    <col min="13797" max="13797" width="5" style="6" customWidth="1"/>
    <col min="13798" max="13799" width="4.7109375" style="6" customWidth="1"/>
    <col min="13800" max="13800" width="7.7109375" style="6" customWidth="1"/>
    <col min="13801" max="13801" width="6" style="6" customWidth="1"/>
    <col min="13802" max="13804" width="0" style="6" hidden="1" customWidth="1"/>
    <col min="13805" max="13805" width="18.42578125" style="6" customWidth="1"/>
    <col min="13806" max="13806" width="9.140625" style="6"/>
    <col min="13807" max="13807" width="14" style="6" customWidth="1"/>
    <col min="13808" max="14047" width="9.140625" style="6"/>
    <col min="14048" max="14048" width="48.85546875" style="6" customWidth="1"/>
    <col min="14049" max="14050" width="0" style="6" hidden="1" customWidth="1"/>
    <col min="14051" max="14051" width="4.140625" style="6" customWidth="1"/>
    <col min="14052" max="14052" width="4" style="6" customWidth="1"/>
    <col min="14053" max="14053" width="5" style="6" customWidth="1"/>
    <col min="14054" max="14055" width="4.7109375" style="6" customWidth="1"/>
    <col min="14056" max="14056" width="7.7109375" style="6" customWidth="1"/>
    <col min="14057" max="14057" width="6" style="6" customWidth="1"/>
    <col min="14058" max="14060" width="0" style="6" hidden="1" customWidth="1"/>
    <col min="14061" max="14061" width="18.42578125" style="6" customWidth="1"/>
    <col min="14062" max="14062" width="9.140625" style="6"/>
    <col min="14063" max="14063" width="14" style="6" customWidth="1"/>
    <col min="14064" max="14303" width="9.140625" style="6"/>
    <col min="14304" max="14304" width="48.85546875" style="6" customWidth="1"/>
    <col min="14305" max="14306" width="0" style="6" hidden="1" customWidth="1"/>
    <col min="14307" max="14307" width="4.140625" style="6" customWidth="1"/>
    <col min="14308" max="14308" width="4" style="6" customWidth="1"/>
    <col min="14309" max="14309" width="5" style="6" customWidth="1"/>
    <col min="14310" max="14311" width="4.7109375" style="6" customWidth="1"/>
    <col min="14312" max="14312" width="7.7109375" style="6" customWidth="1"/>
    <col min="14313" max="14313" width="6" style="6" customWidth="1"/>
    <col min="14314" max="14316" width="0" style="6" hidden="1" customWidth="1"/>
    <col min="14317" max="14317" width="18.42578125" style="6" customWidth="1"/>
    <col min="14318" max="14318" width="9.140625" style="6"/>
    <col min="14319" max="14319" width="14" style="6" customWidth="1"/>
    <col min="14320" max="14559" width="9.140625" style="6"/>
    <col min="14560" max="14560" width="48.85546875" style="6" customWidth="1"/>
    <col min="14561" max="14562" width="0" style="6" hidden="1" customWidth="1"/>
    <col min="14563" max="14563" width="4.140625" style="6" customWidth="1"/>
    <col min="14564" max="14564" width="4" style="6" customWidth="1"/>
    <col min="14565" max="14565" width="5" style="6" customWidth="1"/>
    <col min="14566" max="14567" width="4.7109375" style="6" customWidth="1"/>
    <col min="14568" max="14568" width="7.7109375" style="6" customWidth="1"/>
    <col min="14569" max="14569" width="6" style="6" customWidth="1"/>
    <col min="14570" max="14572" width="0" style="6" hidden="1" customWidth="1"/>
    <col min="14573" max="14573" width="18.42578125" style="6" customWidth="1"/>
    <col min="14574" max="14574" width="9.140625" style="6"/>
    <col min="14575" max="14575" width="14" style="6" customWidth="1"/>
    <col min="14576" max="14815" width="9.140625" style="6"/>
    <col min="14816" max="14816" width="48.85546875" style="6" customWidth="1"/>
    <col min="14817" max="14818" width="0" style="6" hidden="1" customWidth="1"/>
    <col min="14819" max="14819" width="4.140625" style="6" customWidth="1"/>
    <col min="14820" max="14820" width="4" style="6" customWidth="1"/>
    <col min="14821" max="14821" width="5" style="6" customWidth="1"/>
    <col min="14822" max="14823" width="4.7109375" style="6" customWidth="1"/>
    <col min="14824" max="14824" width="7.7109375" style="6" customWidth="1"/>
    <col min="14825" max="14825" width="6" style="6" customWidth="1"/>
    <col min="14826" max="14828" width="0" style="6" hidden="1" customWidth="1"/>
    <col min="14829" max="14829" width="18.42578125" style="6" customWidth="1"/>
    <col min="14830" max="14830" width="9.140625" style="6"/>
    <col min="14831" max="14831" width="14" style="6" customWidth="1"/>
    <col min="14832" max="15071" width="9.140625" style="6"/>
    <col min="15072" max="15072" width="48.85546875" style="6" customWidth="1"/>
    <col min="15073" max="15074" width="0" style="6" hidden="1" customWidth="1"/>
    <col min="15075" max="15075" width="4.140625" style="6" customWidth="1"/>
    <col min="15076" max="15076" width="4" style="6" customWidth="1"/>
    <col min="15077" max="15077" width="5" style="6" customWidth="1"/>
    <col min="15078" max="15079" width="4.7109375" style="6" customWidth="1"/>
    <col min="15080" max="15080" width="7.7109375" style="6" customWidth="1"/>
    <col min="15081" max="15081" width="6" style="6" customWidth="1"/>
    <col min="15082" max="15084" width="0" style="6" hidden="1" customWidth="1"/>
    <col min="15085" max="15085" width="18.42578125" style="6" customWidth="1"/>
    <col min="15086" max="15086" width="9.140625" style="6"/>
    <col min="15087" max="15087" width="14" style="6" customWidth="1"/>
    <col min="15088" max="15327" width="9.140625" style="6"/>
    <col min="15328" max="15328" width="48.85546875" style="6" customWidth="1"/>
    <col min="15329" max="15330" width="0" style="6" hidden="1" customWidth="1"/>
    <col min="15331" max="15331" width="4.140625" style="6" customWidth="1"/>
    <col min="15332" max="15332" width="4" style="6" customWidth="1"/>
    <col min="15333" max="15333" width="5" style="6" customWidth="1"/>
    <col min="15334" max="15335" width="4.7109375" style="6" customWidth="1"/>
    <col min="15336" max="15336" width="7.7109375" style="6" customWidth="1"/>
    <col min="15337" max="15337" width="6" style="6" customWidth="1"/>
    <col min="15338" max="15340" width="0" style="6" hidden="1" customWidth="1"/>
    <col min="15341" max="15341" width="18.42578125" style="6" customWidth="1"/>
    <col min="15342" max="15342" width="9.140625" style="6"/>
    <col min="15343" max="15343" width="14" style="6" customWidth="1"/>
    <col min="15344" max="15583" width="9.140625" style="6"/>
    <col min="15584" max="15584" width="48.85546875" style="6" customWidth="1"/>
    <col min="15585" max="15586" width="0" style="6" hidden="1" customWidth="1"/>
    <col min="15587" max="15587" width="4.140625" style="6" customWidth="1"/>
    <col min="15588" max="15588" width="4" style="6" customWidth="1"/>
    <col min="15589" max="15589" width="5" style="6" customWidth="1"/>
    <col min="15590" max="15591" width="4.7109375" style="6" customWidth="1"/>
    <col min="15592" max="15592" width="7.7109375" style="6" customWidth="1"/>
    <col min="15593" max="15593" width="6" style="6" customWidth="1"/>
    <col min="15594" max="15596" width="0" style="6" hidden="1" customWidth="1"/>
    <col min="15597" max="15597" width="18.42578125" style="6" customWidth="1"/>
    <col min="15598" max="15598" width="9.140625" style="6"/>
    <col min="15599" max="15599" width="14" style="6" customWidth="1"/>
    <col min="15600" max="15839" width="9.140625" style="6"/>
    <col min="15840" max="15840" width="48.85546875" style="6" customWidth="1"/>
    <col min="15841" max="15842" width="0" style="6" hidden="1" customWidth="1"/>
    <col min="15843" max="15843" width="4.140625" style="6" customWidth="1"/>
    <col min="15844" max="15844" width="4" style="6" customWidth="1"/>
    <col min="15845" max="15845" width="5" style="6" customWidth="1"/>
    <col min="15846" max="15847" width="4.7109375" style="6" customWidth="1"/>
    <col min="15848" max="15848" width="7.7109375" style="6" customWidth="1"/>
    <col min="15849" max="15849" width="6" style="6" customWidth="1"/>
    <col min="15850" max="15852" width="0" style="6" hidden="1" customWidth="1"/>
    <col min="15853" max="15853" width="18.42578125" style="6" customWidth="1"/>
    <col min="15854" max="15854" width="9.140625" style="6"/>
    <col min="15855" max="15855" width="14" style="6" customWidth="1"/>
    <col min="15856" max="16095" width="9.140625" style="6"/>
    <col min="16096" max="16096" width="48.85546875" style="6" customWidth="1"/>
    <col min="16097" max="16098" width="0" style="6" hidden="1" customWidth="1"/>
    <col min="16099" max="16099" width="4.140625" style="6" customWidth="1"/>
    <col min="16100" max="16100" width="4" style="6" customWidth="1"/>
    <col min="16101" max="16101" width="5" style="6" customWidth="1"/>
    <col min="16102" max="16103" width="4.7109375" style="6" customWidth="1"/>
    <col min="16104" max="16104" width="7.7109375" style="6" customWidth="1"/>
    <col min="16105" max="16105" width="6" style="6" customWidth="1"/>
    <col min="16106" max="16108" width="0" style="6" hidden="1" customWidth="1"/>
    <col min="16109" max="16109" width="18.42578125" style="6" customWidth="1"/>
    <col min="16110" max="16110" width="9.140625" style="6"/>
    <col min="16111" max="16111" width="14" style="6" customWidth="1"/>
    <col min="16112" max="16384" width="9.140625" style="6"/>
  </cols>
  <sheetData>
    <row r="1" spans="1:221" ht="49.5" customHeight="1" x14ac:dyDescent="0.25">
      <c r="B1" s="9"/>
      <c r="C1" s="9"/>
      <c r="D1" s="9"/>
      <c r="E1" s="9"/>
      <c r="F1" s="9"/>
      <c r="G1" s="217" t="s">
        <v>0</v>
      </c>
      <c r="H1" s="217"/>
      <c r="I1" s="217"/>
      <c r="J1" s="217"/>
      <c r="K1" s="217"/>
      <c r="L1" s="217"/>
      <c r="M1" s="217"/>
      <c r="N1" s="217"/>
      <c r="O1" s="217"/>
      <c r="P1" s="217"/>
      <c r="Q1" s="217"/>
      <c r="R1" s="217"/>
      <c r="S1" s="217"/>
      <c r="T1" s="217"/>
      <c r="U1" s="217"/>
      <c r="V1" s="217"/>
      <c r="W1" s="217"/>
      <c r="X1" s="217"/>
      <c r="Y1" s="217"/>
    </row>
    <row r="2" spans="1:221" ht="36.75" customHeight="1" x14ac:dyDescent="0.25">
      <c r="B2" s="1"/>
      <c r="C2" s="1"/>
      <c r="D2" s="1"/>
      <c r="E2" s="1"/>
      <c r="F2" s="1"/>
      <c r="G2" s="216" t="s">
        <v>116</v>
      </c>
      <c r="H2" s="216"/>
      <c r="I2" s="216"/>
      <c r="J2" s="216"/>
      <c r="K2" s="216"/>
      <c r="L2" s="216"/>
      <c r="M2" s="216"/>
      <c r="N2" s="216"/>
      <c r="O2" s="216"/>
      <c r="P2" s="216"/>
      <c r="Q2" s="216"/>
      <c r="R2" s="216"/>
      <c r="S2" s="216"/>
      <c r="T2" s="216"/>
      <c r="U2" s="216"/>
      <c r="V2" s="216"/>
      <c r="W2" s="216"/>
      <c r="X2" s="216"/>
      <c r="Y2" s="216"/>
    </row>
    <row r="3" spans="1:221" x14ac:dyDescent="0.25">
      <c r="O3" s="12"/>
      <c r="P3" s="12"/>
      <c r="Q3" s="12"/>
      <c r="R3" s="12"/>
      <c r="S3" s="12"/>
      <c r="Y3" s="6" t="s">
        <v>1</v>
      </c>
    </row>
    <row r="4" spans="1:221" s="2" customFormat="1" ht="66.75" customHeight="1" x14ac:dyDescent="0.25">
      <c r="A4" s="20" t="s">
        <v>2</v>
      </c>
      <c r="B4" s="21"/>
      <c r="C4" s="21" t="s">
        <v>3</v>
      </c>
      <c r="D4" s="21" t="s">
        <v>4</v>
      </c>
      <c r="E4" s="21" t="s">
        <v>5</v>
      </c>
      <c r="F4" s="21"/>
      <c r="G4" s="21" t="s">
        <v>6</v>
      </c>
      <c r="H4" s="22" t="s">
        <v>7</v>
      </c>
      <c r="I4" s="22" t="s">
        <v>8</v>
      </c>
      <c r="J4" s="22" t="s">
        <v>9</v>
      </c>
      <c r="K4" s="22" t="s">
        <v>10</v>
      </c>
      <c r="L4" s="22" t="s">
        <v>11</v>
      </c>
      <c r="M4" s="22" t="s">
        <v>12</v>
      </c>
      <c r="N4" s="22" t="s">
        <v>13</v>
      </c>
      <c r="O4" s="23" t="s">
        <v>29</v>
      </c>
      <c r="P4" s="21" t="s">
        <v>27</v>
      </c>
      <c r="Q4" s="21" t="s">
        <v>14</v>
      </c>
      <c r="R4" s="21" t="s">
        <v>77</v>
      </c>
      <c r="S4" s="23" t="s">
        <v>78</v>
      </c>
      <c r="T4" s="21" t="s">
        <v>27</v>
      </c>
      <c r="U4" s="21" t="s">
        <v>14</v>
      </c>
      <c r="V4" s="21" t="s">
        <v>77</v>
      </c>
      <c r="W4" s="23" t="s">
        <v>115</v>
      </c>
      <c r="X4" s="21" t="s">
        <v>27</v>
      </c>
      <c r="Y4" s="21" t="s">
        <v>14</v>
      </c>
    </row>
    <row r="5" spans="1:221" s="2" customFormat="1" ht="78" customHeight="1" x14ac:dyDescent="0.25">
      <c r="A5" s="24" t="s">
        <v>15</v>
      </c>
      <c r="B5" s="25"/>
      <c r="C5" s="25"/>
      <c r="D5" s="26"/>
      <c r="E5" s="25"/>
      <c r="F5" s="25"/>
      <c r="G5" s="25"/>
      <c r="H5" s="27"/>
      <c r="I5" s="25"/>
      <c r="J5" s="25"/>
      <c r="K5" s="25"/>
      <c r="L5" s="25"/>
      <c r="M5" s="28"/>
      <c r="N5" s="28"/>
      <c r="O5" s="171">
        <f t="shared" ref="O5:Y5" si="0">O6+O18+O55+O79+O82</f>
        <v>186543618.28</v>
      </c>
      <c r="P5" s="171">
        <f t="shared" si="0"/>
        <v>72216551.920000002</v>
      </c>
      <c r="Q5" s="171">
        <f t="shared" si="0"/>
        <v>114327066.36000001</v>
      </c>
      <c r="R5" s="171">
        <f t="shared" si="0"/>
        <v>0</v>
      </c>
      <c r="S5" s="171">
        <f t="shared" si="0"/>
        <v>33616920.239999995</v>
      </c>
      <c r="T5" s="171">
        <f t="shared" si="0"/>
        <v>29096406.239999998</v>
      </c>
      <c r="U5" s="171">
        <f t="shared" si="0"/>
        <v>4520514</v>
      </c>
      <c r="V5" s="171">
        <f t="shared" si="0"/>
        <v>0</v>
      </c>
      <c r="W5" s="171">
        <f t="shared" si="0"/>
        <v>33828242.519999996</v>
      </c>
      <c r="X5" s="171">
        <f t="shared" si="0"/>
        <v>32343215.52</v>
      </c>
      <c r="Y5" s="171">
        <f t="shared" si="0"/>
        <v>1485027</v>
      </c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</row>
    <row r="6" spans="1:221" s="2" customFormat="1" ht="26.25" hidden="1" customHeight="1" x14ac:dyDescent="0.25">
      <c r="A6" s="29" t="s">
        <v>30</v>
      </c>
      <c r="B6" s="25"/>
      <c r="C6" s="25"/>
      <c r="D6" s="26"/>
      <c r="E6" s="25"/>
      <c r="F6" s="25"/>
      <c r="G6" s="30">
        <v>901</v>
      </c>
      <c r="H6" s="31" t="s">
        <v>21</v>
      </c>
      <c r="I6" s="25"/>
      <c r="J6" s="25"/>
      <c r="K6" s="25"/>
      <c r="L6" s="25"/>
      <c r="M6" s="28"/>
      <c r="N6" s="28"/>
      <c r="O6" s="171">
        <f>O7+O12</f>
        <v>0</v>
      </c>
      <c r="P6" s="171">
        <f>P7+P12</f>
        <v>0</v>
      </c>
      <c r="Q6" s="171">
        <f>Q7+Q12</f>
        <v>0</v>
      </c>
      <c r="R6" s="171">
        <f>R7</f>
        <v>0</v>
      </c>
      <c r="S6" s="171">
        <f t="shared" ref="S6" si="1">S12</f>
        <v>0</v>
      </c>
      <c r="T6" s="171">
        <f t="shared" ref="T6" si="2">T12</f>
        <v>0</v>
      </c>
      <c r="U6" s="171">
        <f t="shared" ref="U6" si="3">U12</f>
        <v>0</v>
      </c>
      <c r="V6" s="171"/>
      <c r="W6" s="171">
        <f t="shared" ref="W6" si="4">W12</f>
        <v>0</v>
      </c>
      <c r="X6" s="171">
        <f t="shared" ref="X6" si="5">X12</f>
        <v>0</v>
      </c>
      <c r="Y6" s="171">
        <f t="shared" ref="Y6" si="6">Y12</f>
        <v>0</v>
      </c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</row>
    <row r="7" spans="1:221" s="2" customFormat="1" ht="34.5" hidden="1" customHeight="1" x14ac:dyDescent="0.25">
      <c r="A7" s="62" t="s">
        <v>81</v>
      </c>
      <c r="B7" s="63"/>
      <c r="C7" s="63"/>
      <c r="D7" s="64"/>
      <c r="E7" s="63"/>
      <c r="F7" s="63"/>
      <c r="G7" s="65">
        <v>901</v>
      </c>
      <c r="H7" s="36" t="s">
        <v>21</v>
      </c>
      <c r="I7" s="36" t="s">
        <v>17</v>
      </c>
      <c r="J7" s="63"/>
      <c r="K7" s="148"/>
      <c r="L7" s="66"/>
      <c r="M7" s="67"/>
      <c r="N7" s="67"/>
      <c r="O7" s="172">
        <f>O8</f>
        <v>0</v>
      </c>
      <c r="P7" s="172">
        <f t="shared" ref="P7:P8" si="7">P8</f>
        <v>0</v>
      </c>
      <c r="Q7" s="172">
        <f>Q8</f>
        <v>0</v>
      </c>
      <c r="R7" s="172">
        <f>R8</f>
        <v>0</v>
      </c>
      <c r="S7" s="172">
        <f t="shared" ref="S7:Y7" si="8">S8</f>
        <v>0</v>
      </c>
      <c r="T7" s="172">
        <f t="shared" si="8"/>
        <v>0</v>
      </c>
      <c r="U7" s="172">
        <f t="shared" si="8"/>
        <v>0</v>
      </c>
      <c r="V7" s="172">
        <f t="shared" si="8"/>
        <v>0</v>
      </c>
      <c r="W7" s="172">
        <f t="shared" si="8"/>
        <v>0</v>
      </c>
      <c r="X7" s="172">
        <f t="shared" si="8"/>
        <v>0</v>
      </c>
      <c r="Y7" s="172">
        <f t="shared" si="8"/>
        <v>0</v>
      </c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</row>
    <row r="8" spans="1:221" s="2" customFormat="1" ht="57.75" hidden="1" customHeight="1" x14ac:dyDescent="0.25">
      <c r="A8" s="68" t="s">
        <v>38</v>
      </c>
      <c r="B8" s="69"/>
      <c r="C8" s="69"/>
      <c r="D8" s="70"/>
      <c r="E8" s="69"/>
      <c r="F8" s="69"/>
      <c r="G8" s="71">
        <v>901</v>
      </c>
      <c r="H8" s="42" t="s">
        <v>21</v>
      </c>
      <c r="I8" s="42" t="s">
        <v>17</v>
      </c>
      <c r="J8" s="39" t="s">
        <v>82</v>
      </c>
      <c r="K8" s="68">
        <v>414</v>
      </c>
      <c r="L8" s="72"/>
      <c r="M8" s="73"/>
      <c r="N8" s="73"/>
      <c r="O8" s="172">
        <f>O9+O11</f>
        <v>0</v>
      </c>
      <c r="P8" s="173">
        <f t="shared" si="7"/>
        <v>0</v>
      </c>
      <c r="Q8" s="173">
        <f>Q9+Q11</f>
        <v>0</v>
      </c>
      <c r="R8" s="173">
        <f>R9+R11</f>
        <v>0</v>
      </c>
      <c r="S8" s="172">
        <f>S9+S11</f>
        <v>0</v>
      </c>
      <c r="T8" s="173">
        <f t="shared" ref="T8:V8" si="9">T9+T11</f>
        <v>0</v>
      </c>
      <c r="U8" s="173">
        <f t="shared" si="9"/>
        <v>0</v>
      </c>
      <c r="V8" s="173">
        <f t="shared" si="9"/>
        <v>0</v>
      </c>
      <c r="W8" s="174">
        <v>0</v>
      </c>
      <c r="X8" s="175">
        <v>0</v>
      </c>
      <c r="Y8" s="175">
        <v>0</v>
      </c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</row>
    <row r="9" spans="1:221" s="2" customFormat="1" ht="62.25" hidden="1" customHeight="1" x14ac:dyDescent="0.25">
      <c r="A9" s="74" t="s">
        <v>40</v>
      </c>
      <c r="B9" s="69"/>
      <c r="C9" s="69"/>
      <c r="D9" s="70"/>
      <c r="E9" s="69"/>
      <c r="F9" s="69"/>
      <c r="G9" s="71"/>
      <c r="H9" s="75"/>
      <c r="I9" s="75"/>
      <c r="J9" s="69"/>
      <c r="K9" s="74"/>
      <c r="L9" s="21" t="s">
        <v>41</v>
      </c>
      <c r="M9" s="22" t="s">
        <v>42</v>
      </c>
      <c r="N9" s="22">
        <v>2025</v>
      </c>
      <c r="O9" s="176">
        <f>P9+Q9+R9</f>
        <v>0</v>
      </c>
      <c r="P9" s="177"/>
      <c r="Q9" s="177"/>
      <c r="R9" s="177"/>
      <c r="S9" s="176">
        <f>T9+U9+V9</f>
        <v>0</v>
      </c>
      <c r="T9" s="177">
        <v>0</v>
      </c>
      <c r="U9" s="177">
        <v>0</v>
      </c>
      <c r="V9" s="177">
        <v>0</v>
      </c>
      <c r="W9" s="176">
        <v>0</v>
      </c>
      <c r="X9" s="177">
        <v>0</v>
      </c>
      <c r="Y9" s="177">
        <v>0</v>
      </c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</row>
    <row r="10" spans="1:221" s="2" customFormat="1" ht="75" hidden="1" customHeight="1" x14ac:dyDescent="0.25">
      <c r="A10" s="45" t="s">
        <v>50</v>
      </c>
      <c r="B10" s="69"/>
      <c r="C10" s="69"/>
      <c r="D10" s="70"/>
      <c r="E10" s="69"/>
      <c r="F10" s="69"/>
      <c r="G10" s="71">
        <v>901</v>
      </c>
      <c r="H10" s="42" t="s">
        <v>21</v>
      </c>
      <c r="I10" s="42" t="s">
        <v>17</v>
      </c>
      <c r="J10" s="39">
        <v>1440181680</v>
      </c>
      <c r="K10" s="68">
        <v>414</v>
      </c>
      <c r="L10" s="21"/>
      <c r="M10" s="22"/>
      <c r="N10" s="22"/>
      <c r="O10" s="172">
        <f>O11</f>
        <v>0</v>
      </c>
      <c r="P10" s="178"/>
      <c r="Q10" s="173">
        <f>Q11</f>
        <v>0</v>
      </c>
      <c r="R10" s="177"/>
      <c r="S10" s="176"/>
      <c r="T10" s="177"/>
      <c r="U10" s="177"/>
      <c r="V10" s="177"/>
      <c r="W10" s="176"/>
      <c r="X10" s="177"/>
      <c r="Y10" s="177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</row>
    <row r="11" spans="1:221" s="2" customFormat="1" ht="56.25" hidden="1" customHeight="1" x14ac:dyDescent="0.25">
      <c r="A11" s="76" t="s">
        <v>40</v>
      </c>
      <c r="B11" s="69"/>
      <c r="C11" s="69"/>
      <c r="D11" s="70"/>
      <c r="E11" s="69"/>
      <c r="F11" s="69"/>
      <c r="G11" s="71"/>
      <c r="H11" s="75"/>
      <c r="I11" s="75"/>
      <c r="J11" s="69"/>
      <c r="K11" s="74"/>
      <c r="L11" s="21"/>
      <c r="M11" s="22"/>
      <c r="N11" s="22"/>
      <c r="O11" s="174">
        <f>P11+Q11</f>
        <v>0</v>
      </c>
      <c r="P11" s="175">
        <v>0</v>
      </c>
      <c r="Q11" s="175"/>
      <c r="R11" s="175"/>
      <c r="S11" s="174">
        <f>T11+U11</f>
        <v>0</v>
      </c>
      <c r="T11" s="175">
        <v>0</v>
      </c>
      <c r="U11" s="175">
        <v>0</v>
      </c>
      <c r="V11" s="175"/>
      <c r="W11" s="174">
        <v>0</v>
      </c>
      <c r="X11" s="175">
        <v>0</v>
      </c>
      <c r="Y11" s="175">
        <v>0</v>
      </c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</row>
    <row r="12" spans="1:221" s="2" customFormat="1" ht="36.75" hidden="1" customHeight="1" x14ac:dyDescent="0.25">
      <c r="A12" s="32" t="s">
        <v>31</v>
      </c>
      <c r="B12" s="33"/>
      <c r="C12" s="33"/>
      <c r="D12" s="34"/>
      <c r="E12" s="33"/>
      <c r="F12" s="33"/>
      <c r="G12" s="35">
        <v>901</v>
      </c>
      <c r="H12" s="36" t="s">
        <v>21</v>
      </c>
      <c r="I12" s="36" t="s">
        <v>33</v>
      </c>
      <c r="J12" s="33"/>
      <c r="K12" s="33"/>
      <c r="L12" s="33"/>
      <c r="M12" s="37"/>
      <c r="N12" s="37"/>
      <c r="O12" s="172">
        <f>O13+O15</f>
        <v>0</v>
      </c>
      <c r="P12" s="172">
        <f t="shared" ref="P12:U12" si="10">P13+P15</f>
        <v>0</v>
      </c>
      <c r="Q12" s="172">
        <f t="shared" si="10"/>
        <v>0</v>
      </c>
      <c r="R12" s="172"/>
      <c r="S12" s="172">
        <f>S13+S15</f>
        <v>0</v>
      </c>
      <c r="T12" s="172">
        <f t="shared" si="10"/>
        <v>0</v>
      </c>
      <c r="U12" s="172">
        <f t="shared" si="10"/>
        <v>0</v>
      </c>
      <c r="V12" s="172"/>
      <c r="W12" s="172">
        <f t="shared" ref="W12:Y12" si="11">W13</f>
        <v>0</v>
      </c>
      <c r="X12" s="172">
        <f t="shared" si="11"/>
        <v>0</v>
      </c>
      <c r="Y12" s="172">
        <f t="shared" si="11"/>
        <v>0</v>
      </c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</row>
    <row r="13" spans="1:221" s="2" customFormat="1" ht="85.5" hidden="1" customHeight="1" x14ac:dyDescent="0.25">
      <c r="A13" s="38" t="s">
        <v>32</v>
      </c>
      <c r="B13" s="39"/>
      <c r="C13" s="39"/>
      <c r="D13" s="40"/>
      <c r="E13" s="39"/>
      <c r="F13" s="39"/>
      <c r="G13" s="41">
        <v>901</v>
      </c>
      <c r="H13" s="42" t="s">
        <v>21</v>
      </c>
      <c r="I13" s="42" t="s">
        <v>33</v>
      </c>
      <c r="J13" s="42" t="s">
        <v>79</v>
      </c>
      <c r="K13" s="68">
        <v>414</v>
      </c>
      <c r="L13" s="39"/>
      <c r="M13" s="43"/>
      <c r="N13" s="43"/>
      <c r="O13" s="172">
        <f>O14</f>
        <v>0</v>
      </c>
      <c r="P13" s="173">
        <f t="shared" ref="P13:Y13" si="12">P14+P16</f>
        <v>0</v>
      </c>
      <c r="Q13" s="173">
        <f>Q14</f>
        <v>0</v>
      </c>
      <c r="R13" s="173"/>
      <c r="S13" s="172">
        <f>S14</f>
        <v>0</v>
      </c>
      <c r="T13" s="179">
        <f t="shared" ref="T13:U13" si="13">T14</f>
        <v>0</v>
      </c>
      <c r="U13" s="179">
        <f t="shared" si="13"/>
        <v>0</v>
      </c>
      <c r="V13" s="179"/>
      <c r="W13" s="172">
        <f t="shared" si="12"/>
        <v>0</v>
      </c>
      <c r="X13" s="173">
        <f t="shared" si="12"/>
        <v>0</v>
      </c>
      <c r="Y13" s="173">
        <f t="shared" si="12"/>
        <v>0</v>
      </c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</row>
    <row r="14" spans="1:221" s="2" customFormat="1" ht="111.75" hidden="1" customHeight="1" x14ac:dyDescent="0.25">
      <c r="A14" s="44" t="s">
        <v>91</v>
      </c>
      <c r="B14" s="39"/>
      <c r="C14" s="39"/>
      <c r="D14" s="40"/>
      <c r="E14" s="39"/>
      <c r="F14" s="39"/>
      <c r="G14" s="41"/>
      <c r="H14" s="42"/>
      <c r="I14" s="42"/>
      <c r="J14" s="39"/>
      <c r="K14" s="68"/>
      <c r="L14" s="39" t="s">
        <v>35</v>
      </c>
      <c r="M14" s="22">
        <v>8.0850000000000009</v>
      </c>
      <c r="N14" s="22" t="s">
        <v>36</v>
      </c>
      <c r="O14" s="172">
        <f>Q14+P14</f>
        <v>0</v>
      </c>
      <c r="P14" s="178"/>
      <c r="Q14" s="178"/>
      <c r="R14" s="173"/>
      <c r="S14" s="180">
        <f>T14+U14</f>
        <v>0</v>
      </c>
      <c r="T14" s="178"/>
      <c r="U14" s="178"/>
      <c r="V14" s="178"/>
      <c r="W14" s="172"/>
      <c r="X14" s="173"/>
      <c r="Y14" s="173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</row>
    <row r="15" spans="1:221" s="2" customFormat="1" ht="75.75" hidden="1" customHeight="1" x14ac:dyDescent="0.25">
      <c r="A15" s="45" t="s">
        <v>50</v>
      </c>
      <c r="B15" s="39"/>
      <c r="C15" s="39"/>
      <c r="D15" s="40"/>
      <c r="E15" s="39"/>
      <c r="F15" s="39"/>
      <c r="G15" s="41">
        <v>901</v>
      </c>
      <c r="H15" s="42" t="s">
        <v>21</v>
      </c>
      <c r="I15" s="42" t="s">
        <v>33</v>
      </c>
      <c r="J15" s="39" t="s">
        <v>80</v>
      </c>
      <c r="K15" s="68">
        <v>414</v>
      </c>
      <c r="L15" s="39"/>
      <c r="M15" s="43"/>
      <c r="N15" s="43"/>
      <c r="O15" s="172">
        <f>Q15+P15</f>
        <v>0</v>
      </c>
      <c r="P15" s="179">
        <f t="shared" ref="P15:Y15" si="14">P16</f>
        <v>0</v>
      </c>
      <c r="Q15" s="179">
        <f>Q16+Q17</f>
        <v>0</v>
      </c>
      <c r="R15" s="179"/>
      <c r="S15" s="172">
        <f t="shared" si="14"/>
        <v>0</v>
      </c>
      <c r="T15" s="179">
        <f t="shared" si="14"/>
        <v>0</v>
      </c>
      <c r="U15" s="179">
        <f t="shared" si="14"/>
        <v>0</v>
      </c>
      <c r="V15" s="179"/>
      <c r="W15" s="172">
        <f t="shared" si="14"/>
        <v>0</v>
      </c>
      <c r="X15" s="179">
        <f t="shared" si="14"/>
        <v>0</v>
      </c>
      <c r="Y15" s="179">
        <f t="shared" si="14"/>
        <v>0</v>
      </c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</row>
    <row r="16" spans="1:221" s="2" customFormat="1" ht="101.25" hidden="1" customHeight="1" x14ac:dyDescent="0.25">
      <c r="A16" s="46" t="s">
        <v>34</v>
      </c>
      <c r="B16" s="39"/>
      <c r="C16" s="39"/>
      <c r="D16" s="40"/>
      <c r="E16" s="39"/>
      <c r="F16" s="39"/>
      <c r="G16" s="41"/>
      <c r="H16" s="42"/>
      <c r="I16" s="42"/>
      <c r="J16" s="39"/>
      <c r="K16" s="68"/>
      <c r="L16" s="39"/>
      <c r="M16" s="22"/>
      <c r="N16" s="22"/>
      <c r="O16" s="174">
        <f>P16+Q16</f>
        <v>0</v>
      </c>
      <c r="P16" s="175"/>
      <c r="Q16" s="175"/>
      <c r="R16" s="175"/>
      <c r="S16" s="174">
        <f>T16+U16</f>
        <v>0</v>
      </c>
      <c r="T16" s="175"/>
      <c r="U16" s="175"/>
      <c r="V16" s="175"/>
      <c r="W16" s="174"/>
      <c r="X16" s="173"/>
      <c r="Y16" s="173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</row>
    <row r="17" spans="1:221" s="2" customFormat="1" ht="101.25" hidden="1" customHeight="1" x14ac:dyDescent="0.25">
      <c r="A17" s="164" t="s">
        <v>89</v>
      </c>
      <c r="B17" s="39"/>
      <c r="C17" s="39"/>
      <c r="D17" s="40"/>
      <c r="E17" s="39"/>
      <c r="F17" s="39"/>
      <c r="G17" s="41"/>
      <c r="H17" s="42"/>
      <c r="I17" s="42"/>
      <c r="J17" s="39"/>
      <c r="K17" s="68"/>
      <c r="L17" s="39"/>
      <c r="M17" s="22"/>
      <c r="N17" s="22"/>
      <c r="O17" s="174">
        <f>Q17+P17</f>
        <v>0</v>
      </c>
      <c r="P17" s="175"/>
      <c r="Q17" s="175"/>
      <c r="R17" s="175"/>
      <c r="S17" s="174"/>
      <c r="T17" s="175"/>
      <c r="U17" s="175"/>
      <c r="V17" s="175"/>
      <c r="W17" s="174"/>
      <c r="X17" s="173"/>
      <c r="Y17" s="173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</row>
    <row r="18" spans="1:221" s="2" customFormat="1" ht="40.5" customHeight="1" x14ac:dyDescent="0.25">
      <c r="A18" s="25" t="s">
        <v>16</v>
      </c>
      <c r="B18" s="25"/>
      <c r="C18" s="25"/>
      <c r="D18" s="26"/>
      <c r="E18" s="25"/>
      <c r="F18" s="25"/>
      <c r="G18" s="47">
        <v>901</v>
      </c>
      <c r="H18" s="31" t="s">
        <v>17</v>
      </c>
      <c r="I18" s="31"/>
      <c r="J18" s="25"/>
      <c r="K18" s="145"/>
      <c r="L18" s="25"/>
      <c r="M18" s="28"/>
      <c r="N18" s="28"/>
      <c r="O18" s="171">
        <f>O23+O27</f>
        <v>13649363.15</v>
      </c>
      <c r="P18" s="171">
        <f t="shared" ref="P18:Y18" si="15">P23+P27</f>
        <v>0</v>
      </c>
      <c r="Q18" s="171">
        <f t="shared" si="15"/>
        <v>13649363.15</v>
      </c>
      <c r="R18" s="171">
        <f>R23+R27</f>
        <v>0</v>
      </c>
      <c r="S18" s="171">
        <f t="shared" si="15"/>
        <v>4520514</v>
      </c>
      <c r="T18" s="171">
        <f t="shared" si="15"/>
        <v>0</v>
      </c>
      <c r="U18" s="171">
        <f t="shared" si="15"/>
        <v>4520514</v>
      </c>
      <c r="V18" s="171">
        <f t="shared" si="15"/>
        <v>0</v>
      </c>
      <c r="W18" s="171">
        <f t="shared" si="15"/>
        <v>1485027</v>
      </c>
      <c r="X18" s="171">
        <f t="shared" si="15"/>
        <v>0</v>
      </c>
      <c r="Y18" s="171">
        <f t="shared" si="15"/>
        <v>1485027</v>
      </c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</row>
    <row r="19" spans="1:221" s="16" customFormat="1" ht="48" hidden="1" customHeight="1" x14ac:dyDescent="0.25">
      <c r="A19" s="48"/>
      <c r="B19" s="48"/>
      <c r="C19" s="48"/>
      <c r="D19" s="49"/>
      <c r="E19" s="48"/>
      <c r="F19" s="48"/>
      <c r="G19" s="50"/>
      <c r="H19" s="51"/>
      <c r="I19" s="51"/>
      <c r="J19" s="48"/>
      <c r="K19" s="146"/>
      <c r="L19" s="48"/>
      <c r="M19" s="52"/>
      <c r="N19" s="52"/>
      <c r="O19" s="172"/>
      <c r="P19" s="179"/>
      <c r="Q19" s="179"/>
      <c r="R19" s="179"/>
      <c r="S19" s="172"/>
      <c r="T19" s="179"/>
      <c r="U19" s="179"/>
      <c r="V19" s="179"/>
      <c r="W19" s="172"/>
      <c r="X19" s="179"/>
      <c r="Y19" s="179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15"/>
      <c r="FM19" s="15"/>
      <c r="FN19" s="15"/>
      <c r="FO19" s="15"/>
      <c r="FP19" s="15"/>
      <c r="FQ19" s="15"/>
      <c r="FR19" s="15"/>
      <c r="FS19" s="15"/>
      <c r="FT19" s="15"/>
      <c r="FU19" s="15"/>
      <c r="FV19" s="15"/>
      <c r="FW19" s="15"/>
      <c r="FX19" s="15"/>
      <c r="FY19" s="15"/>
      <c r="FZ19" s="15"/>
      <c r="GA19" s="15"/>
      <c r="GB19" s="15"/>
      <c r="GC19" s="15"/>
      <c r="GD19" s="15"/>
      <c r="GE19" s="15"/>
      <c r="GF19" s="15"/>
      <c r="GG19" s="15"/>
      <c r="GH19" s="15"/>
      <c r="GI19" s="15"/>
      <c r="GJ19" s="15"/>
      <c r="GK19" s="15"/>
      <c r="GL19" s="15"/>
      <c r="GM19" s="15"/>
      <c r="GN19" s="15"/>
      <c r="GO19" s="15"/>
      <c r="GP19" s="15"/>
      <c r="GQ19" s="15"/>
      <c r="GR19" s="15"/>
      <c r="GS19" s="15"/>
      <c r="GT19" s="15"/>
      <c r="GU19" s="15"/>
      <c r="GV19" s="15"/>
      <c r="GW19" s="15"/>
      <c r="GX19" s="15"/>
      <c r="GY19" s="15"/>
      <c r="GZ19" s="15"/>
      <c r="HA19" s="15"/>
      <c r="HB19" s="15"/>
      <c r="HC19" s="15"/>
      <c r="HD19" s="15"/>
      <c r="HE19" s="15"/>
      <c r="HF19" s="15"/>
      <c r="HG19" s="15"/>
      <c r="HH19" s="15"/>
      <c r="HI19" s="15"/>
      <c r="HJ19" s="15"/>
      <c r="HK19" s="15"/>
      <c r="HL19" s="15"/>
      <c r="HM19" s="15"/>
    </row>
    <row r="20" spans="1:221" s="15" customFormat="1" ht="37.5" hidden="1" customHeight="1" x14ac:dyDescent="0.25">
      <c r="A20" s="48"/>
      <c r="B20" s="53"/>
      <c r="C20" s="53"/>
      <c r="D20" s="54"/>
      <c r="E20" s="53"/>
      <c r="F20" s="53"/>
      <c r="G20" s="50"/>
      <c r="H20" s="51"/>
      <c r="I20" s="51"/>
      <c r="J20" s="51"/>
      <c r="K20" s="147"/>
      <c r="L20" s="48"/>
      <c r="M20" s="52"/>
      <c r="N20" s="52"/>
      <c r="O20" s="172"/>
      <c r="P20" s="179"/>
      <c r="Q20" s="179"/>
      <c r="R20" s="179"/>
      <c r="S20" s="172"/>
      <c r="T20" s="179"/>
      <c r="U20" s="179"/>
      <c r="V20" s="179"/>
      <c r="W20" s="172"/>
      <c r="X20" s="179"/>
      <c r="Y20" s="179"/>
    </row>
    <row r="21" spans="1:221" s="16" customFormat="1" ht="51.75" hidden="1" customHeight="1" x14ac:dyDescent="0.25">
      <c r="A21" s="48"/>
      <c r="B21" s="53"/>
      <c r="C21" s="53"/>
      <c r="D21" s="54"/>
      <c r="E21" s="53"/>
      <c r="F21" s="53"/>
      <c r="G21" s="50"/>
      <c r="H21" s="51"/>
      <c r="I21" s="51"/>
      <c r="J21" s="48"/>
      <c r="K21" s="147"/>
      <c r="L21" s="48"/>
      <c r="M21" s="52"/>
      <c r="N21" s="52"/>
      <c r="O21" s="172"/>
      <c r="P21" s="179"/>
      <c r="Q21" s="179"/>
      <c r="R21" s="179"/>
      <c r="S21" s="172"/>
      <c r="T21" s="179"/>
      <c r="U21" s="179"/>
      <c r="V21" s="179"/>
      <c r="W21" s="172"/>
      <c r="X21" s="179"/>
      <c r="Y21" s="179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  <c r="FL21" s="15"/>
      <c r="FM21" s="15"/>
      <c r="FN21" s="15"/>
      <c r="FO21" s="15"/>
      <c r="FP21" s="15"/>
      <c r="FQ21" s="15"/>
      <c r="FR21" s="15"/>
      <c r="FS21" s="15"/>
      <c r="FT21" s="15"/>
      <c r="FU21" s="15"/>
      <c r="FV21" s="15"/>
      <c r="FW21" s="15"/>
      <c r="FX21" s="15"/>
      <c r="FY21" s="15"/>
      <c r="FZ21" s="15"/>
      <c r="GA21" s="15"/>
      <c r="GB21" s="15"/>
      <c r="GC21" s="15"/>
      <c r="GD21" s="15"/>
      <c r="GE21" s="15"/>
      <c r="GF21" s="15"/>
      <c r="GG21" s="15"/>
      <c r="GH21" s="15"/>
      <c r="GI21" s="15"/>
      <c r="GJ21" s="15"/>
      <c r="GK21" s="15"/>
      <c r="GL21" s="15"/>
      <c r="GM21" s="15"/>
      <c r="GN21" s="15"/>
      <c r="GO21" s="15"/>
      <c r="GP21" s="15"/>
      <c r="GQ21" s="15"/>
      <c r="GR21" s="15"/>
      <c r="GS21" s="15"/>
      <c r="GT21" s="15"/>
      <c r="GU21" s="15"/>
      <c r="GV21" s="15"/>
      <c r="GW21" s="15"/>
      <c r="GX21" s="15"/>
      <c r="GY21" s="15"/>
      <c r="GZ21" s="15"/>
      <c r="HA21" s="15"/>
      <c r="HB21" s="15"/>
      <c r="HC21" s="15"/>
      <c r="HD21" s="15"/>
      <c r="HE21" s="15"/>
      <c r="HF21" s="15"/>
      <c r="HG21" s="15"/>
      <c r="HH21" s="15"/>
      <c r="HI21" s="15"/>
      <c r="HJ21" s="15"/>
      <c r="HK21" s="15"/>
      <c r="HL21" s="15"/>
      <c r="HM21" s="15"/>
    </row>
    <row r="22" spans="1:221" s="17" customFormat="1" ht="57" hidden="1" customHeight="1" x14ac:dyDescent="0.25">
      <c r="A22" s="55"/>
      <c r="B22" s="56"/>
      <c r="C22" s="56"/>
      <c r="D22" s="57"/>
      <c r="E22" s="56"/>
      <c r="F22" s="56"/>
      <c r="G22" s="58"/>
      <c r="H22" s="59"/>
      <c r="I22" s="59"/>
      <c r="J22" s="56"/>
      <c r="K22" s="55"/>
      <c r="L22" s="60"/>
      <c r="M22" s="61"/>
      <c r="N22" s="61"/>
      <c r="O22" s="176"/>
      <c r="P22" s="181"/>
      <c r="Q22" s="181"/>
      <c r="R22" s="181"/>
      <c r="S22" s="176"/>
      <c r="T22" s="181"/>
      <c r="U22" s="181"/>
      <c r="V22" s="181"/>
      <c r="W22" s="176"/>
      <c r="X22" s="181"/>
      <c r="Y22" s="181"/>
    </row>
    <row r="23" spans="1:221" s="7" customFormat="1" ht="45" hidden="1" customHeight="1" x14ac:dyDescent="0.25">
      <c r="A23" s="62" t="s">
        <v>37</v>
      </c>
      <c r="B23" s="63"/>
      <c r="C23" s="63"/>
      <c r="D23" s="64"/>
      <c r="E23" s="63"/>
      <c r="F23" s="63"/>
      <c r="G23" s="65">
        <v>901</v>
      </c>
      <c r="H23" s="36" t="s">
        <v>17</v>
      </c>
      <c r="I23" s="36" t="s">
        <v>26</v>
      </c>
      <c r="J23" s="63"/>
      <c r="K23" s="148"/>
      <c r="L23" s="66"/>
      <c r="M23" s="67"/>
      <c r="N23" s="67"/>
      <c r="O23" s="172">
        <f>O24</f>
        <v>0</v>
      </c>
      <c r="P23" s="172">
        <f t="shared" ref="P23" si="16">P24</f>
        <v>0</v>
      </c>
      <c r="Q23" s="172">
        <f>Q24</f>
        <v>0</v>
      </c>
      <c r="R23" s="172">
        <f>R24</f>
        <v>0</v>
      </c>
      <c r="S23" s="172">
        <f t="shared" ref="S23" si="17">S24</f>
        <v>0</v>
      </c>
      <c r="T23" s="172">
        <f t="shared" ref="T23" si="18">T24</f>
        <v>0</v>
      </c>
      <c r="U23" s="172">
        <f t="shared" ref="U23:V23" si="19">U24</f>
        <v>0</v>
      </c>
      <c r="V23" s="172">
        <f t="shared" si="19"/>
        <v>0</v>
      </c>
      <c r="W23" s="172">
        <f t="shared" ref="W23" si="20">W24</f>
        <v>0</v>
      </c>
      <c r="X23" s="172">
        <f t="shared" ref="X23" si="21">X24</f>
        <v>0</v>
      </c>
      <c r="Y23" s="172">
        <f t="shared" ref="Y23" si="22">Y24</f>
        <v>0</v>
      </c>
    </row>
    <row r="24" spans="1:221" s="7" customFormat="1" ht="76.5" hidden="1" customHeight="1" x14ac:dyDescent="0.25">
      <c r="A24" s="68" t="s">
        <v>38</v>
      </c>
      <c r="B24" s="69"/>
      <c r="C24" s="69"/>
      <c r="D24" s="70"/>
      <c r="E24" s="69"/>
      <c r="F24" s="69"/>
      <c r="G24" s="71">
        <v>901</v>
      </c>
      <c r="H24" s="42" t="s">
        <v>17</v>
      </c>
      <c r="I24" s="42" t="s">
        <v>26</v>
      </c>
      <c r="J24" s="39" t="s">
        <v>39</v>
      </c>
      <c r="K24" s="74"/>
      <c r="L24" s="72"/>
      <c r="M24" s="73"/>
      <c r="N24" s="73"/>
      <c r="O24" s="172">
        <f>O25+O26</f>
        <v>0</v>
      </c>
      <c r="P24" s="173">
        <f t="shared" ref="P24" si="23">P25</f>
        <v>0</v>
      </c>
      <c r="Q24" s="173">
        <f>Q25+Q26</f>
        <v>0</v>
      </c>
      <c r="R24" s="173">
        <f>R25+R26</f>
        <v>0</v>
      </c>
      <c r="S24" s="172">
        <f>S25+S26</f>
        <v>0</v>
      </c>
      <c r="T24" s="173">
        <f t="shared" ref="T24:V24" si="24">T25+T26</f>
        <v>0</v>
      </c>
      <c r="U24" s="173">
        <f t="shared" si="24"/>
        <v>0</v>
      </c>
      <c r="V24" s="173">
        <f t="shared" si="24"/>
        <v>0</v>
      </c>
      <c r="W24" s="174">
        <v>0</v>
      </c>
      <c r="X24" s="175">
        <v>0</v>
      </c>
      <c r="Y24" s="175">
        <v>0</v>
      </c>
    </row>
    <row r="25" spans="1:221" s="7" customFormat="1" ht="56.25" hidden="1" customHeight="1" x14ac:dyDescent="0.25">
      <c r="A25" s="74" t="s">
        <v>40</v>
      </c>
      <c r="B25" s="69"/>
      <c r="C25" s="69"/>
      <c r="D25" s="70"/>
      <c r="E25" s="69"/>
      <c r="F25" s="69"/>
      <c r="G25" s="71"/>
      <c r="H25" s="75"/>
      <c r="I25" s="75"/>
      <c r="J25" s="69"/>
      <c r="K25" s="74"/>
      <c r="L25" s="21" t="s">
        <v>41</v>
      </c>
      <c r="M25" s="22" t="s">
        <v>42</v>
      </c>
      <c r="N25" s="22">
        <v>2025</v>
      </c>
      <c r="O25" s="176">
        <f>P25+Q25+R25</f>
        <v>0</v>
      </c>
      <c r="P25" s="177">
        <v>0</v>
      </c>
      <c r="Q25" s="177">
        <v>0</v>
      </c>
      <c r="R25" s="177">
        <v>0</v>
      </c>
      <c r="S25" s="176">
        <f>T25+U25+V25</f>
        <v>0</v>
      </c>
      <c r="T25" s="177">
        <v>0</v>
      </c>
      <c r="U25" s="177">
        <v>0</v>
      </c>
      <c r="V25" s="177">
        <v>0</v>
      </c>
      <c r="W25" s="176">
        <v>0</v>
      </c>
      <c r="X25" s="177">
        <v>0</v>
      </c>
      <c r="Y25" s="177">
        <v>0</v>
      </c>
    </row>
    <row r="26" spans="1:221" s="7" customFormat="1" ht="67.5" hidden="1" customHeight="1" x14ac:dyDescent="0.25">
      <c r="A26" s="76" t="s">
        <v>40</v>
      </c>
      <c r="B26" s="69"/>
      <c r="C26" s="69"/>
      <c r="D26" s="70"/>
      <c r="E26" s="69"/>
      <c r="F26" s="69"/>
      <c r="G26" s="71"/>
      <c r="H26" s="75"/>
      <c r="I26" s="75"/>
      <c r="J26" s="69"/>
      <c r="K26" s="74"/>
      <c r="L26" s="21"/>
      <c r="M26" s="22"/>
      <c r="N26" s="22"/>
      <c r="O26" s="174">
        <f>P26+Q26</f>
        <v>0</v>
      </c>
      <c r="P26" s="175">
        <v>0</v>
      </c>
      <c r="Q26" s="175">
        <v>0</v>
      </c>
      <c r="R26" s="175"/>
      <c r="S26" s="174">
        <f>T26+U26</f>
        <v>0</v>
      </c>
      <c r="T26" s="175">
        <v>0</v>
      </c>
      <c r="U26" s="175">
        <v>0</v>
      </c>
      <c r="V26" s="175"/>
      <c r="W26" s="174">
        <v>0</v>
      </c>
      <c r="X26" s="175">
        <v>0</v>
      </c>
      <c r="Y26" s="175">
        <v>0</v>
      </c>
    </row>
    <row r="27" spans="1:221" s="13" customFormat="1" ht="42" customHeight="1" x14ac:dyDescent="0.25">
      <c r="A27" s="62" t="s">
        <v>110</v>
      </c>
      <c r="B27" s="33"/>
      <c r="C27" s="33"/>
      <c r="D27" s="34"/>
      <c r="E27" s="33"/>
      <c r="F27" s="33"/>
      <c r="G27" s="65" t="s">
        <v>43</v>
      </c>
      <c r="H27" s="36" t="s">
        <v>17</v>
      </c>
      <c r="I27" s="36" t="s">
        <v>23</v>
      </c>
      <c r="J27" s="33"/>
      <c r="K27" s="149"/>
      <c r="L27" s="77"/>
      <c r="M27" s="78"/>
      <c r="N27" s="78"/>
      <c r="O27" s="182">
        <f>R27+Q27+P27</f>
        <v>13649363.15</v>
      </c>
      <c r="P27" s="182">
        <f>P38+P41+P48+P50+P53+P34+P28</f>
        <v>0</v>
      </c>
      <c r="Q27" s="182">
        <f t="shared" ref="Q27:R27" si="25">Q38+Q41+Q48+Q50+Q53+Q34+Q28</f>
        <v>13649363.15</v>
      </c>
      <c r="R27" s="182">
        <f t="shared" si="25"/>
        <v>0</v>
      </c>
      <c r="S27" s="182">
        <f>U27+T27</f>
        <v>4520514</v>
      </c>
      <c r="T27" s="182">
        <f>T28+T52</f>
        <v>0</v>
      </c>
      <c r="U27" s="182">
        <f>U28+U52</f>
        <v>4520514</v>
      </c>
      <c r="V27" s="182">
        <f t="shared" ref="V27" si="26">V38+V41+V48+V50+V53+V34+V28</f>
        <v>0</v>
      </c>
      <c r="W27" s="182">
        <f>W38+W41+W48+W50+W53</f>
        <v>1485027</v>
      </c>
      <c r="X27" s="182">
        <f>X28+X52</f>
        <v>0</v>
      </c>
      <c r="Y27" s="182">
        <f>Y28+Y52</f>
        <v>1485027</v>
      </c>
    </row>
    <row r="28" spans="1:221" s="13" customFormat="1" ht="76.5" customHeight="1" x14ac:dyDescent="0.25">
      <c r="A28" s="48" t="s">
        <v>106</v>
      </c>
      <c r="B28" s="53"/>
      <c r="C28" s="53"/>
      <c r="D28" s="54"/>
      <c r="E28" s="53"/>
      <c r="F28" s="53"/>
      <c r="G28" s="50" t="s">
        <v>43</v>
      </c>
      <c r="H28" s="51" t="s">
        <v>17</v>
      </c>
      <c r="I28" s="51" t="s">
        <v>23</v>
      </c>
      <c r="J28" s="51" t="s">
        <v>107</v>
      </c>
      <c r="K28" s="147">
        <v>414</v>
      </c>
      <c r="L28" s="166"/>
      <c r="M28" s="167"/>
      <c r="N28" s="167"/>
      <c r="O28" s="182">
        <f>P28+Q28+R28</f>
        <v>13649363.15</v>
      </c>
      <c r="P28" s="183">
        <f>P29+P30+P31</f>
        <v>0</v>
      </c>
      <c r="Q28" s="183">
        <f t="shared" ref="Q28:R28" si="27">Q29+Q30+Q31</f>
        <v>13649363.15</v>
      </c>
      <c r="R28" s="183">
        <f t="shared" si="27"/>
        <v>0</v>
      </c>
      <c r="S28" s="182">
        <f t="shared" ref="S28:S54" si="28">T28+U28+V28</f>
        <v>2710000</v>
      </c>
      <c r="T28" s="183">
        <f t="shared" ref="T28" si="29">T29+T30+T31</f>
        <v>0</v>
      </c>
      <c r="U28" s="183">
        <f t="shared" ref="U28" si="30">U29+U30+U31</f>
        <v>2710000</v>
      </c>
      <c r="V28" s="183">
        <f t="shared" ref="V28" si="31">V29+V30+V31</f>
        <v>0</v>
      </c>
      <c r="W28" s="182">
        <f t="shared" ref="W28:W54" si="32">X28+Y28+Z28</f>
        <v>0</v>
      </c>
      <c r="X28" s="183">
        <f t="shared" ref="X28" si="33">X29+X30+X31</f>
        <v>0</v>
      </c>
      <c r="Y28" s="183">
        <f t="shared" ref="Y28" si="34">Y29+Y30+Y31</f>
        <v>0</v>
      </c>
    </row>
    <row r="29" spans="1:221" s="13" customFormat="1" ht="55.5" customHeight="1" x14ac:dyDescent="0.25">
      <c r="A29" s="207" t="s">
        <v>108</v>
      </c>
      <c r="B29" s="53"/>
      <c r="C29" s="53"/>
      <c r="D29" s="54"/>
      <c r="E29" s="53"/>
      <c r="F29" s="53"/>
      <c r="G29" s="50"/>
      <c r="H29" s="51"/>
      <c r="I29" s="51"/>
      <c r="J29" s="48"/>
      <c r="K29" s="146"/>
      <c r="L29" s="166"/>
      <c r="M29" s="167"/>
      <c r="N29" s="167"/>
      <c r="O29" s="182">
        <f t="shared" ref="O29:O54" si="35">P29+Q29+R29</f>
        <v>13649363.15</v>
      </c>
      <c r="P29" s="183"/>
      <c r="Q29" s="184">
        <v>13649363.15</v>
      </c>
      <c r="R29" s="183"/>
      <c r="S29" s="182">
        <f t="shared" si="28"/>
        <v>0</v>
      </c>
      <c r="T29" s="183"/>
      <c r="U29" s="183"/>
      <c r="V29" s="183"/>
      <c r="W29" s="182">
        <f t="shared" si="32"/>
        <v>0</v>
      </c>
      <c r="X29" s="183"/>
      <c r="Y29" s="183"/>
    </row>
    <row r="30" spans="1:221" s="13" customFormat="1" ht="90.75" customHeight="1" x14ac:dyDescent="0.25">
      <c r="A30" s="207" t="s">
        <v>47</v>
      </c>
      <c r="B30" s="53"/>
      <c r="C30" s="53"/>
      <c r="D30" s="54"/>
      <c r="E30" s="53"/>
      <c r="F30" s="53"/>
      <c r="G30" s="50"/>
      <c r="H30" s="51"/>
      <c r="I30" s="51"/>
      <c r="J30" s="48"/>
      <c r="K30" s="146"/>
      <c r="L30" s="166"/>
      <c r="M30" s="167"/>
      <c r="N30" s="167"/>
      <c r="O30" s="182">
        <f t="shared" si="35"/>
        <v>0</v>
      </c>
      <c r="P30" s="183"/>
      <c r="Q30" s="183"/>
      <c r="R30" s="183"/>
      <c r="S30" s="182">
        <f t="shared" si="28"/>
        <v>1368000</v>
      </c>
      <c r="T30" s="183"/>
      <c r="U30" s="184">
        <v>1368000</v>
      </c>
      <c r="V30" s="183"/>
      <c r="W30" s="182">
        <f t="shared" si="32"/>
        <v>0</v>
      </c>
      <c r="X30" s="183"/>
      <c r="Y30" s="183"/>
    </row>
    <row r="31" spans="1:221" s="13" customFormat="1" ht="87" customHeight="1" x14ac:dyDescent="0.25">
      <c r="A31" s="207" t="s">
        <v>109</v>
      </c>
      <c r="B31" s="53"/>
      <c r="C31" s="53"/>
      <c r="D31" s="54"/>
      <c r="E31" s="53"/>
      <c r="F31" s="53"/>
      <c r="G31" s="50"/>
      <c r="H31" s="51"/>
      <c r="I31" s="51"/>
      <c r="J31" s="48"/>
      <c r="K31" s="146"/>
      <c r="L31" s="166"/>
      <c r="M31" s="167"/>
      <c r="N31" s="167"/>
      <c r="O31" s="182">
        <f t="shared" si="35"/>
        <v>0</v>
      </c>
      <c r="P31" s="183"/>
      <c r="Q31" s="183"/>
      <c r="R31" s="183"/>
      <c r="S31" s="182">
        <f t="shared" si="28"/>
        <v>1342000</v>
      </c>
      <c r="T31" s="183"/>
      <c r="U31" s="184">
        <v>1342000</v>
      </c>
      <c r="V31" s="183"/>
      <c r="W31" s="182">
        <f t="shared" si="32"/>
        <v>0</v>
      </c>
      <c r="X31" s="183"/>
      <c r="Y31" s="184"/>
    </row>
    <row r="32" spans="1:221" s="13" customFormat="1" ht="42" hidden="1" customHeight="1" x14ac:dyDescent="0.25">
      <c r="A32" s="48"/>
      <c r="B32" s="53"/>
      <c r="C32" s="53"/>
      <c r="D32" s="54"/>
      <c r="E32" s="53"/>
      <c r="F32" s="53"/>
      <c r="G32" s="50"/>
      <c r="H32" s="51"/>
      <c r="I32" s="51"/>
      <c r="J32" s="48"/>
      <c r="K32" s="146"/>
      <c r="L32" s="166"/>
      <c r="M32" s="167"/>
      <c r="N32" s="167"/>
      <c r="O32" s="182">
        <f t="shared" si="35"/>
        <v>0</v>
      </c>
      <c r="P32" s="183"/>
      <c r="Q32" s="183"/>
      <c r="R32" s="183"/>
      <c r="S32" s="182">
        <f t="shared" si="28"/>
        <v>0</v>
      </c>
      <c r="T32" s="183"/>
      <c r="U32" s="183"/>
      <c r="V32" s="183"/>
      <c r="W32" s="182">
        <f t="shared" si="32"/>
        <v>0</v>
      </c>
      <c r="X32" s="183"/>
      <c r="Y32" s="183"/>
    </row>
    <row r="33" spans="1:25" s="13" customFormat="1" ht="42" hidden="1" customHeight="1" x14ac:dyDescent="0.25">
      <c r="A33" s="48"/>
      <c r="B33" s="53"/>
      <c r="C33" s="53"/>
      <c r="D33" s="54"/>
      <c r="E33" s="53"/>
      <c r="F33" s="53"/>
      <c r="G33" s="50"/>
      <c r="H33" s="51"/>
      <c r="I33" s="51"/>
      <c r="J33" s="48"/>
      <c r="K33" s="146"/>
      <c r="L33" s="166"/>
      <c r="M33" s="167"/>
      <c r="N33" s="167"/>
      <c r="O33" s="182">
        <f t="shared" si="35"/>
        <v>0</v>
      </c>
      <c r="P33" s="183"/>
      <c r="Q33" s="183"/>
      <c r="R33" s="183"/>
      <c r="S33" s="182">
        <f t="shared" si="28"/>
        <v>0</v>
      </c>
      <c r="T33" s="183"/>
      <c r="U33" s="183"/>
      <c r="V33" s="183"/>
      <c r="W33" s="182">
        <f t="shared" si="32"/>
        <v>0</v>
      </c>
      <c r="X33" s="183"/>
      <c r="Y33" s="183"/>
    </row>
    <row r="34" spans="1:25" s="13" customFormat="1" ht="42" hidden="1" customHeight="1" x14ac:dyDescent="0.25">
      <c r="A34" s="48" t="s">
        <v>93</v>
      </c>
      <c r="B34" s="53"/>
      <c r="C34" s="53"/>
      <c r="D34" s="54"/>
      <c r="E34" s="53"/>
      <c r="F34" s="53"/>
      <c r="G34" s="71" t="s">
        <v>43</v>
      </c>
      <c r="H34" s="42" t="s">
        <v>17</v>
      </c>
      <c r="I34" s="42" t="s">
        <v>23</v>
      </c>
      <c r="J34" s="39" t="s">
        <v>94</v>
      </c>
      <c r="K34" s="150">
        <v>414</v>
      </c>
      <c r="L34" s="166"/>
      <c r="M34" s="167"/>
      <c r="N34" s="167"/>
      <c r="O34" s="182">
        <f t="shared" si="35"/>
        <v>0</v>
      </c>
      <c r="P34" s="183">
        <f>P37+P36+P35</f>
        <v>0</v>
      </c>
      <c r="Q34" s="183">
        <f>Q36+Q37+Q35</f>
        <v>0</v>
      </c>
      <c r="R34" s="183"/>
      <c r="S34" s="182">
        <f t="shared" si="28"/>
        <v>0</v>
      </c>
      <c r="T34" s="183">
        <f>T37+T36+T35</f>
        <v>0</v>
      </c>
      <c r="U34" s="183">
        <f>U37+U36+U35</f>
        <v>0</v>
      </c>
      <c r="V34" s="183"/>
      <c r="W34" s="182">
        <f t="shared" si="32"/>
        <v>0</v>
      </c>
      <c r="X34" s="183"/>
      <c r="Y34" s="183"/>
    </row>
    <row r="35" spans="1:25" s="13" customFormat="1" ht="81" hidden="1" customHeight="1" x14ac:dyDescent="0.25">
      <c r="A35" s="168" t="s">
        <v>47</v>
      </c>
      <c r="B35" s="53"/>
      <c r="C35" s="53"/>
      <c r="D35" s="54"/>
      <c r="E35" s="53"/>
      <c r="F35" s="53"/>
      <c r="G35" s="50"/>
      <c r="H35" s="51"/>
      <c r="I35" s="51"/>
      <c r="J35" s="48"/>
      <c r="K35" s="146"/>
      <c r="L35" s="166"/>
      <c r="M35" s="167"/>
      <c r="N35" s="167"/>
      <c r="O35" s="182">
        <f t="shared" si="35"/>
        <v>0</v>
      </c>
      <c r="P35" s="185"/>
      <c r="Q35" s="185"/>
      <c r="R35" s="183"/>
      <c r="S35" s="182">
        <f t="shared" si="28"/>
        <v>0</v>
      </c>
      <c r="T35" s="183"/>
      <c r="U35" s="183"/>
      <c r="V35" s="183"/>
      <c r="W35" s="182">
        <f t="shared" si="32"/>
        <v>0</v>
      </c>
      <c r="X35" s="183"/>
      <c r="Y35" s="183"/>
    </row>
    <row r="36" spans="1:25" s="13" customFormat="1" ht="81" hidden="1" customHeight="1" x14ac:dyDescent="0.25">
      <c r="A36" s="168" t="s">
        <v>95</v>
      </c>
      <c r="B36" s="53"/>
      <c r="C36" s="53"/>
      <c r="D36" s="54"/>
      <c r="E36" s="53"/>
      <c r="F36" s="53"/>
      <c r="G36" s="50"/>
      <c r="H36" s="51"/>
      <c r="I36" s="51"/>
      <c r="J36" s="48"/>
      <c r="K36" s="146"/>
      <c r="L36" s="166"/>
      <c r="M36" s="167"/>
      <c r="N36" s="167"/>
      <c r="O36" s="182">
        <f t="shared" si="35"/>
        <v>0</v>
      </c>
      <c r="P36" s="185"/>
      <c r="Q36" s="185"/>
      <c r="R36" s="183"/>
      <c r="S36" s="182">
        <f t="shared" si="28"/>
        <v>0</v>
      </c>
      <c r="T36" s="183"/>
      <c r="U36" s="183"/>
      <c r="V36" s="183"/>
      <c r="W36" s="182">
        <f t="shared" si="32"/>
        <v>0</v>
      </c>
      <c r="X36" s="183"/>
      <c r="Y36" s="183"/>
    </row>
    <row r="37" spans="1:25" s="13" customFormat="1" ht="81" hidden="1" customHeight="1" x14ac:dyDescent="0.25">
      <c r="A37" s="168" t="s">
        <v>96</v>
      </c>
      <c r="B37" s="53"/>
      <c r="C37" s="53"/>
      <c r="D37" s="54"/>
      <c r="E37" s="53"/>
      <c r="F37" s="53"/>
      <c r="G37" s="50"/>
      <c r="H37" s="51"/>
      <c r="I37" s="51"/>
      <c r="J37" s="48"/>
      <c r="K37" s="146"/>
      <c r="L37" s="166"/>
      <c r="M37" s="167"/>
      <c r="N37" s="167"/>
      <c r="O37" s="182">
        <f t="shared" si="35"/>
        <v>0</v>
      </c>
      <c r="P37" s="183"/>
      <c r="Q37" s="184"/>
      <c r="R37" s="183"/>
      <c r="S37" s="182">
        <f t="shared" si="28"/>
        <v>0</v>
      </c>
      <c r="T37" s="185"/>
      <c r="U37" s="185"/>
      <c r="V37" s="183"/>
      <c r="W37" s="182">
        <f t="shared" si="32"/>
        <v>0</v>
      </c>
      <c r="X37" s="183"/>
      <c r="Y37" s="183"/>
    </row>
    <row r="38" spans="1:25" s="14" customFormat="1" ht="75.75" hidden="1" customHeight="1" x14ac:dyDescent="0.25">
      <c r="A38" s="39" t="s">
        <v>92</v>
      </c>
      <c r="B38" s="79"/>
      <c r="C38" s="79"/>
      <c r="D38" s="80"/>
      <c r="E38" s="79"/>
      <c r="F38" s="79"/>
      <c r="G38" s="71" t="s">
        <v>43</v>
      </c>
      <c r="H38" s="42" t="s">
        <v>17</v>
      </c>
      <c r="I38" s="42" t="s">
        <v>23</v>
      </c>
      <c r="J38" s="39" t="s">
        <v>83</v>
      </c>
      <c r="K38" s="150">
        <v>414</v>
      </c>
      <c r="L38" s="81"/>
      <c r="M38" s="82"/>
      <c r="N38" s="82"/>
      <c r="O38" s="182">
        <f t="shared" si="35"/>
        <v>0</v>
      </c>
      <c r="P38" s="186">
        <f t="shared" ref="P38:Y38" si="36">P39+P40</f>
        <v>0</v>
      </c>
      <c r="Q38" s="186">
        <f t="shared" si="36"/>
        <v>0</v>
      </c>
      <c r="R38" s="186"/>
      <c r="S38" s="182">
        <f t="shared" si="28"/>
        <v>0</v>
      </c>
      <c r="T38" s="186">
        <f t="shared" si="36"/>
        <v>0</v>
      </c>
      <c r="U38" s="186">
        <f t="shared" si="36"/>
        <v>0</v>
      </c>
      <c r="V38" s="186"/>
      <c r="W38" s="182">
        <f t="shared" si="32"/>
        <v>0</v>
      </c>
      <c r="X38" s="186">
        <f t="shared" si="36"/>
        <v>0</v>
      </c>
      <c r="Y38" s="186">
        <f t="shared" si="36"/>
        <v>0</v>
      </c>
    </row>
    <row r="39" spans="1:25" s="14" customFormat="1" ht="85.5" hidden="1" customHeight="1" x14ac:dyDescent="0.25">
      <c r="A39" s="69" t="s">
        <v>44</v>
      </c>
      <c r="B39" s="79"/>
      <c r="C39" s="79"/>
      <c r="D39" s="80"/>
      <c r="E39" s="79"/>
      <c r="F39" s="79"/>
      <c r="G39" s="71"/>
      <c r="H39" s="42"/>
      <c r="I39" s="42"/>
      <c r="J39" s="39"/>
      <c r="K39" s="150"/>
      <c r="L39" s="83" t="s">
        <v>28</v>
      </c>
      <c r="M39" s="84">
        <v>13354</v>
      </c>
      <c r="N39" s="84" t="s">
        <v>36</v>
      </c>
      <c r="O39" s="182">
        <f t="shared" si="35"/>
        <v>0</v>
      </c>
      <c r="P39" s="188"/>
      <c r="Q39" s="188"/>
      <c r="R39" s="188"/>
      <c r="S39" s="182">
        <f t="shared" si="28"/>
        <v>0</v>
      </c>
      <c r="T39" s="188">
        <v>0</v>
      </c>
      <c r="U39" s="188">
        <v>0</v>
      </c>
      <c r="V39" s="188"/>
      <c r="W39" s="182">
        <f t="shared" si="32"/>
        <v>0</v>
      </c>
      <c r="X39" s="188">
        <v>0</v>
      </c>
      <c r="Y39" s="188">
        <v>0</v>
      </c>
    </row>
    <row r="40" spans="1:25" s="14" customFormat="1" ht="91.5" hidden="1" customHeight="1" x14ac:dyDescent="0.25">
      <c r="A40" s="85" t="s">
        <v>45</v>
      </c>
      <c r="B40" s="79"/>
      <c r="C40" s="79"/>
      <c r="D40" s="80"/>
      <c r="E40" s="79"/>
      <c r="F40" s="79"/>
      <c r="G40" s="86"/>
      <c r="H40" s="87"/>
      <c r="I40" s="87"/>
      <c r="J40" s="88"/>
      <c r="K40" s="151"/>
      <c r="L40" s="89" t="s">
        <v>28</v>
      </c>
      <c r="M40" s="90">
        <v>2388</v>
      </c>
      <c r="N40" s="90" t="s">
        <v>46</v>
      </c>
      <c r="O40" s="182">
        <f t="shared" si="35"/>
        <v>0</v>
      </c>
      <c r="P40" s="189">
        <v>0</v>
      </c>
      <c r="Q40" s="189">
        <v>0</v>
      </c>
      <c r="R40" s="189"/>
      <c r="S40" s="182">
        <f t="shared" si="28"/>
        <v>0</v>
      </c>
      <c r="T40" s="188">
        <v>0</v>
      </c>
      <c r="U40" s="188">
        <v>0</v>
      </c>
      <c r="V40" s="188"/>
      <c r="W40" s="182">
        <f t="shared" si="32"/>
        <v>0</v>
      </c>
      <c r="X40" s="188">
        <v>0</v>
      </c>
      <c r="Y40" s="188">
        <v>0</v>
      </c>
    </row>
    <row r="41" spans="1:25" s="14" customFormat="1" ht="116.25" hidden="1" customHeight="1" x14ac:dyDescent="0.25">
      <c r="A41" s="91" t="s">
        <v>105</v>
      </c>
      <c r="B41" s="79"/>
      <c r="C41" s="79"/>
      <c r="D41" s="80"/>
      <c r="E41" s="79"/>
      <c r="F41" s="79"/>
      <c r="G41" s="86" t="s">
        <v>43</v>
      </c>
      <c r="H41" s="87" t="s">
        <v>17</v>
      </c>
      <c r="I41" s="87" t="s">
        <v>23</v>
      </c>
      <c r="J41" s="88" t="s">
        <v>51</v>
      </c>
      <c r="K41" s="151">
        <v>414</v>
      </c>
      <c r="L41" s="89"/>
      <c r="M41" s="90"/>
      <c r="N41" s="90"/>
      <c r="O41" s="182">
        <f t="shared" si="35"/>
        <v>0</v>
      </c>
      <c r="P41" s="190">
        <f t="shared" ref="P41:Y41" si="37">P42+P43+P44+P45+P46+P47</f>
        <v>0</v>
      </c>
      <c r="Q41" s="190">
        <f>Q42+Q43+Q44+Q45+Q46+Q47+Q49</f>
        <v>0</v>
      </c>
      <c r="R41" s="190"/>
      <c r="S41" s="182">
        <f t="shared" si="28"/>
        <v>0</v>
      </c>
      <c r="T41" s="190">
        <f t="shared" si="37"/>
        <v>0</v>
      </c>
      <c r="U41" s="190">
        <f t="shared" si="37"/>
        <v>0</v>
      </c>
      <c r="V41" s="190"/>
      <c r="W41" s="182">
        <f t="shared" si="32"/>
        <v>0</v>
      </c>
      <c r="X41" s="190">
        <f t="shared" si="37"/>
        <v>0</v>
      </c>
      <c r="Y41" s="190">
        <f t="shared" si="37"/>
        <v>0</v>
      </c>
    </row>
    <row r="42" spans="1:25" s="14" customFormat="1" ht="95.25" hidden="1" customHeight="1" x14ac:dyDescent="0.25">
      <c r="A42" s="92" t="s">
        <v>90</v>
      </c>
      <c r="B42" s="79"/>
      <c r="C42" s="79"/>
      <c r="D42" s="80"/>
      <c r="E42" s="79"/>
      <c r="F42" s="79"/>
      <c r="G42" s="86"/>
      <c r="H42" s="87"/>
      <c r="I42" s="87"/>
      <c r="J42" s="88"/>
      <c r="K42" s="151"/>
      <c r="L42" s="89"/>
      <c r="M42" s="90"/>
      <c r="N42" s="90"/>
      <c r="O42" s="182">
        <f t="shared" si="35"/>
        <v>0</v>
      </c>
      <c r="P42" s="191"/>
      <c r="Q42" s="191"/>
      <c r="R42" s="191"/>
      <c r="S42" s="182">
        <f t="shared" si="28"/>
        <v>0</v>
      </c>
      <c r="T42" s="188"/>
      <c r="U42" s="188"/>
      <c r="V42" s="188"/>
      <c r="W42" s="182">
        <f t="shared" si="32"/>
        <v>0</v>
      </c>
      <c r="X42" s="188"/>
      <c r="Y42" s="188"/>
    </row>
    <row r="43" spans="1:25" s="14" customFormat="1" ht="42.75" hidden="1" customHeight="1" x14ac:dyDescent="0.25">
      <c r="A43" s="92" t="s">
        <v>52</v>
      </c>
      <c r="B43" s="79"/>
      <c r="C43" s="79"/>
      <c r="D43" s="80"/>
      <c r="E43" s="79"/>
      <c r="F43" s="79"/>
      <c r="G43" s="86"/>
      <c r="H43" s="87"/>
      <c r="I43" s="87"/>
      <c r="J43" s="88"/>
      <c r="K43" s="151"/>
      <c r="L43" s="89"/>
      <c r="M43" s="90"/>
      <c r="N43" s="90"/>
      <c r="O43" s="182">
        <f t="shared" si="35"/>
        <v>0</v>
      </c>
      <c r="P43" s="191"/>
      <c r="Q43" s="191"/>
      <c r="R43" s="191"/>
      <c r="S43" s="182">
        <f t="shared" si="28"/>
        <v>0</v>
      </c>
      <c r="T43" s="188"/>
      <c r="U43" s="188"/>
      <c r="V43" s="188"/>
      <c r="W43" s="182">
        <f t="shared" si="32"/>
        <v>0</v>
      </c>
      <c r="X43" s="188"/>
      <c r="Y43" s="188"/>
    </row>
    <row r="44" spans="1:25" s="14" customFormat="1" ht="72" hidden="1" customHeight="1" x14ac:dyDescent="0.25">
      <c r="A44" s="92" t="s">
        <v>47</v>
      </c>
      <c r="B44" s="79"/>
      <c r="C44" s="79"/>
      <c r="D44" s="80"/>
      <c r="E44" s="79"/>
      <c r="F44" s="79"/>
      <c r="G44" s="86"/>
      <c r="H44" s="87"/>
      <c r="I44" s="87"/>
      <c r="J44" s="88"/>
      <c r="K44" s="151"/>
      <c r="L44" s="89"/>
      <c r="M44" s="90"/>
      <c r="N44" s="90"/>
      <c r="O44" s="182">
        <f t="shared" si="35"/>
        <v>0</v>
      </c>
      <c r="P44" s="189"/>
      <c r="Q44" s="192"/>
      <c r="R44" s="189"/>
      <c r="S44" s="182">
        <f t="shared" si="28"/>
        <v>0</v>
      </c>
      <c r="T44" s="193">
        <v>0</v>
      </c>
      <c r="U44" s="193">
        <v>0</v>
      </c>
      <c r="V44" s="193"/>
      <c r="W44" s="182">
        <f t="shared" si="32"/>
        <v>0</v>
      </c>
      <c r="X44" s="188"/>
      <c r="Y44" s="188"/>
    </row>
    <row r="45" spans="1:25" s="14" customFormat="1" ht="73.5" hidden="1" customHeight="1" x14ac:dyDescent="0.25">
      <c r="A45" s="92" t="s">
        <v>48</v>
      </c>
      <c r="B45" s="79"/>
      <c r="C45" s="79"/>
      <c r="D45" s="80"/>
      <c r="E45" s="79"/>
      <c r="F45" s="79"/>
      <c r="G45" s="86"/>
      <c r="H45" s="87"/>
      <c r="I45" s="87"/>
      <c r="J45" s="88"/>
      <c r="K45" s="151"/>
      <c r="L45" s="89"/>
      <c r="M45" s="90"/>
      <c r="N45" s="90"/>
      <c r="O45" s="182">
        <f t="shared" si="35"/>
        <v>0</v>
      </c>
      <c r="P45" s="189"/>
      <c r="Q45" s="192"/>
      <c r="R45" s="189"/>
      <c r="S45" s="182">
        <f t="shared" si="28"/>
        <v>0</v>
      </c>
      <c r="T45" s="193">
        <v>0</v>
      </c>
      <c r="U45" s="193">
        <v>0</v>
      </c>
      <c r="V45" s="193"/>
      <c r="W45" s="182">
        <f t="shared" si="32"/>
        <v>0</v>
      </c>
      <c r="X45" s="188"/>
      <c r="Y45" s="188"/>
    </row>
    <row r="46" spans="1:25" s="14" customFormat="1" ht="65.25" hidden="1" customHeight="1" x14ac:dyDescent="0.25">
      <c r="A46" s="93" t="s">
        <v>84</v>
      </c>
      <c r="B46" s="39"/>
      <c r="C46" s="39"/>
      <c r="D46" s="40"/>
      <c r="E46" s="39"/>
      <c r="F46" s="39"/>
      <c r="G46" s="71"/>
      <c r="H46" s="42"/>
      <c r="I46" s="42"/>
      <c r="J46" s="39"/>
      <c r="K46" s="150"/>
      <c r="L46" s="83"/>
      <c r="M46" s="84"/>
      <c r="N46" s="84"/>
      <c r="O46" s="182">
        <f t="shared" si="35"/>
        <v>0</v>
      </c>
      <c r="P46" s="188"/>
      <c r="Q46" s="194"/>
      <c r="R46" s="189"/>
      <c r="S46" s="182">
        <f t="shared" si="28"/>
        <v>0</v>
      </c>
      <c r="T46" s="193">
        <v>0</v>
      </c>
      <c r="U46" s="193">
        <v>0</v>
      </c>
      <c r="V46" s="193"/>
      <c r="W46" s="182">
        <f t="shared" si="32"/>
        <v>0</v>
      </c>
      <c r="X46" s="193">
        <v>0</v>
      </c>
      <c r="Y46" s="193">
        <v>0</v>
      </c>
    </row>
    <row r="47" spans="1:25" s="14" customFormat="1" ht="43.5" hidden="1" customHeight="1" x14ac:dyDescent="0.25">
      <c r="A47" s="93" t="s">
        <v>49</v>
      </c>
      <c r="B47" s="39"/>
      <c r="C47" s="39"/>
      <c r="D47" s="40"/>
      <c r="E47" s="39"/>
      <c r="F47" s="39"/>
      <c r="G47" s="71"/>
      <c r="H47" s="42"/>
      <c r="I47" s="42"/>
      <c r="J47" s="39"/>
      <c r="K47" s="150"/>
      <c r="L47" s="83"/>
      <c r="M47" s="84"/>
      <c r="N47" s="84"/>
      <c r="O47" s="182">
        <f t="shared" si="35"/>
        <v>0</v>
      </c>
      <c r="P47" s="188"/>
      <c r="Q47" s="194"/>
      <c r="R47" s="188"/>
      <c r="S47" s="182">
        <f t="shared" si="28"/>
        <v>0</v>
      </c>
      <c r="T47" s="188"/>
      <c r="U47" s="188"/>
      <c r="V47" s="188"/>
      <c r="W47" s="182">
        <f t="shared" si="32"/>
        <v>0</v>
      </c>
      <c r="X47" s="193">
        <v>0</v>
      </c>
      <c r="Y47" s="193">
        <v>0</v>
      </c>
    </row>
    <row r="48" spans="1:25" s="14" customFormat="1" ht="50.25" hidden="1" customHeight="1" x14ac:dyDescent="0.25">
      <c r="A48" s="163" t="s">
        <v>85</v>
      </c>
      <c r="B48" s="39"/>
      <c r="C48" s="39"/>
      <c r="D48" s="40"/>
      <c r="E48" s="39"/>
      <c r="F48" s="39"/>
      <c r="G48" s="71"/>
      <c r="H48" s="42"/>
      <c r="I48" s="42"/>
      <c r="J48" s="39"/>
      <c r="K48" s="150"/>
      <c r="L48" s="83"/>
      <c r="M48" s="84"/>
      <c r="N48" s="84"/>
      <c r="O48" s="182">
        <f t="shared" si="35"/>
        <v>0</v>
      </c>
      <c r="P48" s="197">
        <f t="shared" ref="P48:Y48" si="38">P49</f>
        <v>0</v>
      </c>
      <c r="Q48" s="197">
        <f t="shared" si="38"/>
        <v>0</v>
      </c>
      <c r="R48" s="197"/>
      <c r="S48" s="182">
        <f t="shared" si="28"/>
        <v>0</v>
      </c>
      <c r="T48" s="197">
        <f t="shared" si="38"/>
        <v>0</v>
      </c>
      <c r="U48" s="197">
        <f t="shared" si="38"/>
        <v>0</v>
      </c>
      <c r="V48" s="197"/>
      <c r="W48" s="182">
        <f t="shared" si="32"/>
        <v>0</v>
      </c>
      <c r="X48" s="197">
        <f t="shared" si="38"/>
        <v>0</v>
      </c>
      <c r="Y48" s="197">
        <f t="shared" si="38"/>
        <v>0</v>
      </c>
    </row>
    <row r="49" spans="1:37" s="14" customFormat="1" ht="42.75" hidden="1" customHeight="1" x14ac:dyDescent="0.25">
      <c r="A49" s="163" t="s">
        <v>85</v>
      </c>
      <c r="B49" s="39"/>
      <c r="C49" s="39"/>
      <c r="D49" s="40"/>
      <c r="E49" s="39"/>
      <c r="F49" s="39"/>
      <c r="G49" s="71"/>
      <c r="H49" s="42"/>
      <c r="I49" s="42"/>
      <c r="J49" s="39"/>
      <c r="K49" s="150"/>
      <c r="L49" s="83"/>
      <c r="M49" s="84"/>
      <c r="N49" s="84"/>
      <c r="O49" s="182">
        <f t="shared" si="35"/>
        <v>0</v>
      </c>
      <c r="P49" s="188"/>
      <c r="Q49" s="194"/>
      <c r="R49" s="188"/>
      <c r="S49" s="182">
        <f t="shared" si="28"/>
        <v>0</v>
      </c>
      <c r="T49" s="188">
        <v>0</v>
      </c>
      <c r="U49" s="188">
        <v>0</v>
      </c>
      <c r="V49" s="188"/>
      <c r="W49" s="182">
        <f t="shared" si="32"/>
        <v>0</v>
      </c>
      <c r="X49" s="188">
        <v>0</v>
      </c>
      <c r="Y49" s="188">
        <v>0</v>
      </c>
    </row>
    <row r="50" spans="1:37" s="3" customFormat="1" ht="36.75" hidden="1" customHeight="1" x14ac:dyDescent="0.25">
      <c r="A50" s="94" t="s">
        <v>50</v>
      </c>
      <c r="B50" s="95"/>
      <c r="C50" s="95"/>
      <c r="D50" s="96"/>
      <c r="E50" s="95"/>
      <c r="F50" s="95"/>
      <c r="G50" s="97" t="s">
        <v>43</v>
      </c>
      <c r="H50" s="98" t="s">
        <v>17</v>
      </c>
      <c r="I50" s="98" t="s">
        <v>23</v>
      </c>
      <c r="J50" s="94" t="s">
        <v>51</v>
      </c>
      <c r="K50" s="152">
        <v>414</v>
      </c>
      <c r="L50" s="99"/>
      <c r="M50" s="100"/>
      <c r="N50" s="99"/>
      <c r="O50" s="182">
        <f t="shared" si="35"/>
        <v>0</v>
      </c>
      <c r="P50" s="198">
        <f t="shared" ref="P50:Y50" si="39">P51</f>
        <v>0</v>
      </c>
      <c r="Q50" s="198">
        <f t="shared" si="39"/>
        <v>0</v>
      </c>
      <c r="R50" s="198"/>
      <c r="S50" s="182">
        <f t="shared" si="28"/>
        <v>0</v>
      </c>
      <c r="T50" s="198">
        <f t="shared" si="39"/>
        <v>0</v>
      </c>
      <c r="U50" s="198">
        <f t="shared" si="39"/>
        <v>0</v>
      </c>
      <c r="V50" s="198"/>
      <c r="W50" s="182">
        <f t="shared" si="32"/>
        <v>0</v>
      </c>
      <c r="X50" s="198">
        <f t="shared" si="39"/>
        <v>0</v>
      </c>
      <c r="Y50" s="198">
        <f t="shared" si="39"/>
        <v>0</v>
      </c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</row>
    <row r="51" spans="1:37" s="3" customFormat="1" ht="45" hidden="1" customHeight="1" x14ac:dyDescent="0.25">
      <c r="A51" s="76" t="s">
        <v>52</v>
      </c>
      <c r="B51" s="101"/>
      <c r="C51" s="101"/>
      <c r="D51" s="102"/>
      <c r="E51" s="101"/>
      <c r="F51" s="101"/>
      <c r="G51" s="103"/>
      <c r="H51" s="104"/>
      <c r="I51" s="104"/>
      <c r="J51" s="104"/>
      <c r="K51" s="153"/>
      <c r="L51" s="105"/>
      <c r="M51" s="106"/>
      <c r="N51" s="105"/>
      <c r="O51" s="182">
        <f t="shared" si="35"/>
        <v>0</v>
      </c>
      <c r="P51" s="193"/>
      <c r="Q51" s="193">
        <v>0</v>
      </c>
      <c r="R51" s="193"/>
      <c r="S51" s="182">
        <f t="shared" si="28"/>
        <v>0</v>
      </c>
      <c r="T51" s="193"/>
      <c r="U51" s="193">
        <v>0</v>
      </c>
      <c r="V51" s="193"/>
      <c r="W51" s="182">
        <f t="shared" si="32"/>
        <v>0</v>
      </c>
      <c r="X51" s="193"/>
      <c r="Y51" s="193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</row>
    <row r="52" spans="1:37" s="3" customFormat="1" ht="56.25" customHeight="1" x14ac:dyDescent="0.25">
      <c r="A52" s="140" t="s">
        <v>113</v>
      </c>
      <c r="B52" s="208"/>
      <c r="C52" s="208"/>
      <c r="D52" s="209"/>
      <c r="E52" s="208"/>
      <c r="F52" s="208"/>
      <c r="G52" s="108" t="s">
        <v>43</v>
      </c>
      <c r="H52" s="109" t="s">
        <v>17</v>
      </c>
      <c r="I52" s="109" t="s">
        <v>23</v>
      </c>
      <c r="J52" s="109" t="s">
        <v>114</v>
      </c>
      <c r="K52" s="210"/>
      <c r="L52" s="211"/>
      <c r="M52" s="212"/>
      <c r="N52" s="211"/>
      <c r="O52" s="182">
        <f t="shared" si="35"/>
        <v>0</v>
      </c>
      <c r="P52" s="213">
        <f>P53</f>
        <v>0</v>
      </c>
      <c r="Q52" s="213">
        <f>Q53</f>
        <v>0</v>
      </c>
      <c r="R52" s="213"/>
      <c r="S52" s="182">
        <f t="shared" si="28"/>
        <v>1810514</v>
      </c>
      <c r="T52" s="213">
        <f>T53</f>
        <v>0</v>
      </c>
      <c r="U52" s="213">
        <f>U53</f>
        <v>1810514</v>
      </c>
      <c r="V52" s="213"/>
      <c r="W52" s="182">
        <f t="shared" si="32"/>
        <v>1485027</v>
      </c>
      <c r="X52" s="213">
        <f>X53</f>
        <v>0</v>
      </c>
      <c r="Y52" s="213">
        <f>Y53</f>
        <v>1485027</v>
      </c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</row>
    <row r="53" spans="1:37" s="3" customFormat="1" ht="92.25" customHeight="1" x14ac:dyDescent="0.25">
      <c r="A53" s="107" t="s">
        <v>50</v>
      </c>
      <c r="B53" s="101"/>
      <c r="C53" s="101"/>
      <c r="D53" s="102"/>
      <c r="E53" s="101"/>
      <c r="F53" s="101"/>
      <c r="G53" s="108" t="s">
        <v>43</v>
      </c>
      <c r="H53" s="109" t="s">
        <v>17</v>
      </c>
      <c r="I53" s="109" t="s">
        <v>23</v>
      </c>
      <c r="J53" s="109" t="s">
        <v>114</v>
      </c>
      <c r="K53" s="154">
        <v>414</v>
      </c>
      <c r="L53" s="105"/>
      <c r="M53" s="106"/>
      <c r="N53" s="105"/>
      <c r="O53" s="182">
        <f t="shared" si="35"/>
        <v>0</v>
      </c>
      <c r="P53" s="214">
        <f t="shared" ref="P53:Y53" si="40">P54</f>
        <v>0</v>
      </c>
      <c r="Q53" s="214">
        <f t="shared" si="40"/>
        <v>0</v>
      </c>
      <c r="R53" s="197"/>
      <c r="S53" s="182">
        <f t="shared" si="28"/>
        <v>1810514</v>
      </c>
      <c r="T53" s="214">
        <f t="shared" si="40"/>
        <v>0</v>
      </c>
      <c r="U53" s="214">
        <f t="shared" si="40"/>
        <v>1810514</v>
      </c>
      <c r="V53" s="197"/>
      <c r="W53" s="182">
        <f t="shared" si="32"/>
        <v>1485027</v>
      </c>
      <c r="X53" s="197">
        <f t="shared" si="40"/>
        <v>0</v>
      </c>
      <c r="Y53" s="214">
        <f t="shared" si="40"/>
        <v>1485027</v>
      </c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</row>
    <row r="54" spans="1:37" s="3" customFormat="1" ht="52.5" customHeight="1" x14ac:dyDescent="0.25">
      <c r="A54" s="76" t="s">
        <v>53</v>
      </c>
      <c r="B54" s="101"/>
      <c r="C54" s="101"/>
      <c r="D54" s="102"/>
      <c r="E54" s="101"/>
      <c r="F54" s="101"/>
      <c r="G54" s="103"/>
      <c r="H54" s="104"/>
      <c r="I54" s="104"/>
      <c r="J54" s="104"/>
      <c r="K54" s="153"/>
      <c r="L54" s="105"/>
      <c r="M54" s="106"/>
      <c r="N54" s="105"/>
      <c r="O54" s="182">
        <f t="shared" si="35"/>
        <v>0</v>
      </c>
      <c r="P54" s="193">
        <v>0</v>
      </c>
      <c r="Q54" s="193">
        <v>0</v>
      </c>
      <c r="R54" s="193"/>
      <c r="S54" s="182">
        <f t="shared" si="28"/>
        <v>1810514</v>
      </c>
      <c r="T54" s="193">
        <v>0</v>
      </c>
      <c r="U54" s="193">
        <v>1810514</v>
      </c>
      <c r="V54" s="193"/>
      <c r="W54" s="182">
        <f t="shared" si="32"/>
        <v>1485027</v>
      </c>
      <c r="X54" s="193">
        <v>0</v>
      </c>
      <c r="Y54" s="193">
        <v>1485027</v>
      </c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</row>
    <row r="55" spans="1:37" s="3" customFormat="1" ht="30" customHeight="1" x14ac:dyDescent="0.25">
      <c r="A55" s="110" t="s">
        <v>54</v>
      </c>
      <c r="B55" s="111"/>
      <c r="C55" s="111"/>
      <c r="D55" s="112"/>
      <c r="E55" s="111"/>
      <c r="F55" s="111"/>
      <c r="G55" s="113">
        <v>901</v>
      </c>
      <c r="H55" s="114" t="s">
        <v>55</v>
      </c>
      <c r="I55" s="115"/>
      <c r="J55" s="115"/>
      <c r="K55" s="155"/>
      <c r="L55" s="116"/>
      <c r="M55" s="117"/>
      <c r="N55" s="116"/>
      <c r="O55" s="199">
        <f>O56+O61</f>
        <v>51458033.770000003</v>
      </c>
      <c r="P55" s="199">
        <f>P56+P61</f>
        <v>49613764.240000002</v>
      </c>
      <c r="Q55" s="199">
        <f>Q56+Q61</f>
        <v>1844269.5299999998</v>
      </c>
      <c r="R55" s="199"/>
      <c r="S55" s="199">
        <f>S56+S61</f>
        <v>0</v>
      </c>
      <c r="T55" s="199">
        <f>T56+T61</f>
        <v>0</v>
      </c>
      <c r="U55" s="199">
        <f>U56+U61</f>
        <v>0</v>
      </c>
      <c r="V55" s="199"/>
      <c r="W55" s="199">
        <f t="shared" ref="W55:Y55" si="41">W59+W61</f>
        <v>0</v>
      </c>
      <c r="X55" s="199">
        <f t="shared" si="41"/>
        <v>0</v>
      </c>
      <c r="Y55" s="199">
        <f t="shared" si="41"/>
        <v>0</v>
      </c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</row>
    <row r="56" spans="1:37" s="3" customFormat="1" ht="40.5" customHeight="1" x14ac:dyDescent="0.25">
      <c r="A56" s="120" t="s">
        <v>111</v>
      </c>
      <c r="B56" s="121"/>
      <c r="C56" s="121"/>
      <c r="D56" s="122"/>
      <c r="E56" s="121"/>
      <c r="F56" s="121"/>
      <c r="G56" s="123">
        <v>901</v>
      </c>
      <c r="H56" s="124" t="s">
        <v>55</v>
      </c>
      <c r="I56" s="124" t="s">
        <v>26</v>
      </c>
      <c r="J56" s="169"/>
      <c r="K56" s="170"/>
      <c r="L56" s="126"/>
      <c r="M56" s="127"/>
      <c r="N56" s="126"/>
      <c r="O56" s="196">
        <f>O59+O57</f>
        <v>51458033.770000003</v>
      </c>
      <c r="P56" s="196">
        <f>P59+P57</f>
        <v>49613764.240000002</v>
      </c>
      <c r="Q56" s="196">
        <f>Q59+Q57</f>
        <v>1844269.5299999998</v>
      </c>
      <c r="R56" s="196"/>
      <c r="S56" s="196">
        <f>V56+U56+T56</f>
        <v>0</v>
      </c>
      <c r="T56" s="196">
        <f>T57</f>
        <v>0</v>
      </c>
      <c r="U56" s="196">
        <f>U57</f>
        <v>0</v>
      </c>
      <c r="V56" s="196"/>
      <c r="W56" s="196">
        <f t="shared" ref="W56:Y56" si="42">W59</f>
        <v>0</v>
      </c>
      <c r="X56" s="196">
        <f t="shared" si="42"/>
        <v>0</v>
      </c>
      <c r="Y56" s="196">
        <f t="shared" si="42"/>
        <v>0</v>
      </c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</row>
    <row r="57" spans="1:37" s="3" customFormat="1" ht="61.5" customHeight="1" x14ac:dyDescent="0.25">
      <c r="A57" s="107" t="s">
        <v>98</v>
      </c>
      <c r="B57" s="101"/>
      <c r="C57" s="101"/>
      <c r="D57" s="102"/>
      <c r="E57" s="101"/>
      <c r="F57" s="101"/>
      <c r="G57" s="108">
        <v>901</v>
      </c>
      <c r="H57" s="118" t="s">
        <v>55</v>
      </c>
      <c r="I57" s="118" t="s">
        <v>26</v>
      </c>
      <c r="J57" s="118" t="s">
        <v>97</v>
      </c>
      <c r="K57" s="156" t="s">
        <v>57</v>
      </c>
      <c r="L57" s="105"/>
      <c r="M57" s="106"/>
      <c r="N57" s="105"/>
      <c r="O57" s="196">
        <f>R57+Q57+P57</f>
        <v>50114913.370000005</v>
      </c>
      <c r="P57" s="197">
        <f>P58</f>
        <v>49613764.240000002</v>
      </c>
      <c r="Q57" s="197">
        <f>Q58</f>
        <v>501149.13</v>
      </c>
      <c r="R57" s="197"/>
      <c r="S57" s="196">
        <f>V57+U57+T57</f>
        <v>0</v>
      </c>
      <c r="T57" s="197">
        <f>T58</f>
        <v>0</v>
      </c>
      <c r="U57" s="197">
        <f>U58</f>
        <v>0</v>
      </c>
      <c r="V57" s="197"/>
      <c r="W57" s="196"/>
      <c r="X57" s="197"/>
      <c r="Y57" s="197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</row>
    <row r="58" spans="1:37" s="3" customFormat="1" ht="68.25" customHeight="1" x14ac:dyDescent="0.25">
      <c r="A58" s="76" t="s">
        <v>58</v>
      </c>
      <c r="B58" s="101"/>
      <c r="C58" s="101"/>
      <c r="D58" s="102"/>
      <c r="E58" s="101"/>
      <c r="F58" s="101"/>
      <c r="G58" s="108"/>
      <c r="H58" s="118"/>
      <c r="I58" s="118"/>
      <c r="J58" s="205"/>
      <c r="K58" s="206"/>
      <c r="L58" s="132"/>
      <c r="M58" s="133"/>
      <c r="N58" s="132"/>
      <c r="O58" s="196">
        <f>R58+Q58+P58</f>
        <v>50114913.370000005</v>
      </c>
      <c r="P58" s="214">
        <v>49613764.240000002</v>
      </c>
      <c r="Q58" s="214">
        <v>501149.13</v>
      </c>
      <c r="R58" s="197"/>
      <c r="S58" s="196">
        <f>U58+T58</f>
        <v>0</v>
      </c>
      <c r="T58" s="197"/>
      <c r="U58" s="197"/>
      <c r="V58" s="197"/>
      <c r="W58" s="196"/>
      <c r="X58" s="197"/>
      <c r="Y58" s="197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</row>
    <row r="59" spans="1:37" s="3" customFormat="1" ht="86.25" customHeight="1" x14ac:dyDescent="0.25">
      <c r="A59" s="107" t="s">
        <v>105</v>
      </c>
      <c r="B59" s="101"/>
      <c r="C59" s="101"/>
      <c r="D59" s="102"/>
      <c r="E59" s="101"/>
      <c r="F59" s="101"/>
      <c r="G59" s="108">
        <v>901</v>
      </c>
      <c r="H59" s="118" t="s">
        <v>55</v>
      </c>
      <c r="I59" s="118" t="s">
        <v>26</v>
      </c>
      <c r="J59" s="118" t="s">
        <v>112</v>
      </c>
      <c r="K59" s="156" t="s">
        <v>57</v>
      </c>
      <c r="L59" s="105"/>
      <c r="M59" s="106"/>
      <c r="N59" s="105"/>
      <c r="O59" s="196">
        <f>O60</f>
        <v>1343120.4</v>
      </c>
      <c r="P59" s="197">
        <f t="shared" ref="P59:Y59" si="43">P60</f>
        <v>0</v>
      </c>
      <c r="Q59" s="197">
        <f t="shared" si="43"/>
        <v>1343120.4</v>
      </c>
      <c r="R59" s="197"/>
      <c r="S59" s="196">
        <f t="shared" si="43"/>
        <v>0</v>
      </c>
      <c r="T59" s="197">
        <f t="shared" si="43"/>
        <v>0</v>
      </c>
      <c r="U59" s="197">
        <f t="shared" si="43"/>
        <v>0</v>
      </c>
      <c r="V59" s="197"/>
      <c r="W59" s="196">
        <f t="shared" si="43"/>
        <v>0</v>
      </c>
      <c r="X59" s="197">
        <f t="shared" si="43"/>
        <v>0</v>
      </c>
      <c r="Y59" s="197">
        <f t="shared" si="43"/>
        <v>0</v>
      </c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</row>
    <row r="60" spans="1:37" s="3" customFormat="1" ht="47.25" customHeight="1" x14ac:dyDescent="0.25">
      <c r="A60" s="76" t="s">
        <v>58</v>
      </c>
      <c r="B60" s="101"/>
      <c r="C60" s="101"/>
      <c r="D60" s="102"/>
      <c r="E60" s="101"/>
      <c r="F60" s="101"/>
      <c r="G60" s="103"/>
      <c r="H60" s="119"/>
      <c r="I60" s="119"/>
      <c r="J60" s="119"/>
      <c r="K60" s="157"/>
      <c r="L60" s="105"/>
      <c r="M60" s="106"/>
      <c r="N60" s="105"/>
      <c r="O60" s="195">
        <f>P60+Q60</f>
        <v>1343120.4</v>
      </c>
      <c r="P60" s="193">
        <v>0</v>
      </c>
      <c r="Q60" s="193">
        <v>1343120.4</v>
      </c>
      <c r="R60" s="193"/>
      <c r="S60" s="195">
        <v>0</v>
      </c>
      <c r="T60" s="193">
        <v>0</v>
      </c>
      <c r="U60" s="193">
        <v>0</v>
      </c>
      <c r="V60" s="193"/>
      <c r="W60" s="195">
        <v>0</v>
      </c>
      <c r="X60" s="193">
        <v>0</v>
      </c>
      <c r="Y60" s="193">
        <v>0</v>
      </c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</row>
    <row r="61" spans="1:37" s="3" customFormat="1" ht="54.75" hidden="1" customHeight="1" x14ac:dyDescent="0.25">
      <c r="A61" s="120" t="s">
        <v>59</v>
      </c>
      <c r="B61" s="121"/>
      <c r="C61" s="121"/>
      <c r="D61" s="122"/>
      <c r="E61" s="121"/>
      <c r="F61" s="121"/>
      <c r="G61" s="123">
        <v>901</v>
      </c>
      <c r="H61" s="124" t="s">
        <v>55</v>
      </c>
      <c r="I61" s="124" t="s">
        <v>23</v>
      </c>
      <c r="J61" s="125"/>
      <c r="K61" s="158"/>
      <c r="L61" s="126"/>
      <c r="M61" s="127"/>
      <c r="N61" s="126"/>
      <c r="O61" s="196">
        <f>O62+O64+O66</f>
        <v>0</v>
      </c>
      <c r="P61" s="196">
        <f t="shared" ref="P61:Y61" si="44">P62+P64+P66</f>
        <v>0</v>
      </c>
      <c r="Q61" s="196">
        <f t="shared" si="44"/>
        <v>0</v>
      </c>
      <c r="R61" s="196"/>
      <c r="S61" s="196">
        <f t="shared" si="44"/>
        <v>0</v>
      </c>
      <c r="T61" s="196">
        <f t="shared" si="44"/>
        <v>0</v>
      </c>
      <c r="U61" s="196">
        <f t="shared" si="44"/>
        <v>0</v>
      </c>
      <c r="V61" s="196"/>
      <c r="W61" s="196">
        <f t="shared" si="44"/>
        <v>0</v>
      </c>
      <c r="X61" s="196">
        <f t="shared" si="44"/>
        <v>0</v>
      </c>
      <c r="Y61" s="196">
        <f t="shared" si="44"/>
        <v>0</v>
      </c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</row>
    <row r="62" spans="1:37" s="3" customFormat="1" ht="55.5" hidden="1" customHeight="1" x14ac:dyDescent="0.25">
      <c r="A62" s="107" t="s">
        <v>99</v>
      </c>
      <c r="B62" s="128"/>
      <c r="C62" s="128"/>
      <c r="D62" s="129"/>
      <c r="E62" s="128"/>
      <c r="F62" s="128"/>
      <c r="G62" s="108">
        <v>901</v>
      </c>
      <c r="H62" s="118" t="s">
        <v>55</v>
      </c>
      <c r="I62" s="118" t="s">
        <v>23</v>
      </c>
      <c r="J62" s="118" t="s">
        <v>100</v>
      </c>
      <c r="K62" s="156" t="s">
        <v>57</v>
      </c>
      <c r="L62" s="130"/>
      <c r="M62" s="131"/>
      <c r="N62" s="130"/>
      <c r="O62" s="196">
        <f>O63</f>
        <v>0</v>
      </c>
      <c r="P62" s="197">
        <f t="shared" ref="P62:Y62" si="45">P63</f>
        <v>0</v>
      </c>
      <c r="Q62" s="197">
        <f t="shared" si="45"/>
        <v>0</v>
      </c>
      <c r="R62" s="197"/>
      <c r="S62" s="196">
        <f t="shared" si="45"/>
        <v>0</v>
      </c>
      <c r="T62" s="197">
        <f t="shared" si="45"/>
        <v>0</v>
      </c>
      <c r="U62" s="197">
        <f t="shared" si="45"/>
        <v>0</v>
      </c>
      <c r="V62" s="197"/>
      <c r="W62" s="196">
        <f t="shared" si="45"/>
        <v>0</v>
      </c>
      <c r="X62" s="197">
        <f t="shared" si="45"/>
        <v>0</v>
      </c>
      <c r="Y62" s="197">
        <f t="shared" si="45"/>
        <v>0</v>
      </c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</row>
    <row r="63" spans="1:37" s="3" customFormat="1" ht="97.5" hidden="1" customHeight="1" x14ac:dyDescent="0.25">
      <c r="A63" s="74" t="s">
        <v>101</v>
      </c>
      <c r="B63" s="101"/>
      <c r="C63" s="101"/>
      <c r="D63" s="102"/>
      <c r="E63" s="101"/>
      <c r="F63" s="101"/>
      <c r="G63" s="103"/>
      <c r="H63" s="119"/>
      <c r="I63" s="119"/>
      <c r="J63" s="119"/>
      <c r="K63" s="157"/>
      <c r="L63" s="132" t="s">
        <v>60</v>
      </c>
      <c r="M63" s="133">
        <v>320</v>
      </c>
      <c r="N63" s="132" t="s">
        <v>36</v>
      </c>
      <c r="O63" s="200">
        <f>P63+Q63</f>
        <v>0</v>
      </c>
      <c r="P63" s="201"/>
      <c r="Q63" s="201"/>
      <c r="R63" s="201"/>
      <c r="S63" s="200"/>
      <c r="T63" s="201">
        <v>0</v>
      </c>
      <c r="U63" s="201">
        <v>0</v>
      </c>
      <c r="V63" s="201"/>
      <c r="W63" s="200">
        <v>0</v>
      </c>
      <c r="X63" s="201">
        <v>0</v>
      </c>
      <c r="Y63" s="201">
        <v>0</v>
      </c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</row>
    <row r="64" spans="1:37" s="3" customFormat="1" ht="66.75" hidden="1" customHeight="1" x14ac:dyDescent="0.25">
      <c r="A64" s="107" t="s">
        <v>61</v>
      </c>
      <c r="B64" s="101"/>
      <c r="C64" s="101"/>
      <c r="D64" s="102"/>
      <c r="E64" s="101"/>
      <c r="F64" s="101"/>
      <c r="G64" s="108">
        <v>901</v>
      </c>
      <c r="H64" s="118" t="s">
        <v>55</v>
      </c>
      <c r="I64" s="118" t="s">
        <v>23</v>
      </c>
      <c r="J64" s="118" t="s">
        <v>62</v>
      </c>
      <c r="K64" s="156" t="s">
        <v>57</v>
      </c>
      <c r="L64" s="105"/>
      <c r="M64" s="106"/>
      <c r="N64" s="105"/>
      <c r="O64" s="196">
        <f>O65</f>
        <v>0</v>
      </c>
      <c r="P64" s="197">
        <f t="shared" ref="P64:Y64" si="46">P65</f>
        <v>0</v>
      </c>
      <c r="Q64" s="197">
        <f t="shared" si="46"/>
        <v>0</v>
      </c>
      <c r="R64" s="197"/>
      <c r="S64" s="196">
        <f t="shared" si="46"/>
        <v>0</v>
      </c>
      <c r="T64" s="197">
        <f t="shared" si="46"/>
        <v>0</v>
      </c>
      <c r="U64" s="197">
        <f t="shared" si="46"/>
        <v>0</v>
      </c>
      <c r="V64" s="197"/>
      <c r="W64" s="196">
        <f t="shared" si="46"/>
        <v>0</v>
      </c>
      <c r="X64" s="197">
        <f t="shared" si="46"/>
        <v>0</v>
      </c>
      <c r="Y64" s="197">
        <f t="shared" si="46"/>
        <v>0</v>
      </c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</row>
    <row r="65" spans="1:221" s="3" customFormat="1" ht="48.75" hidden="1" customHeight="1" x14ac:dyDescent="0.25">
      <c r="A65" s="74" t="s">
        <v>63</v>
      </c>
      <c r="B65" s="101"/>
      <c r="C65" s="101"/>
      <c r="D65" s="102"/>
      <c r="E65" s="101"/>
      <c r="F65" s="101"/>
      <c r="G65" s="103"/>
      <c r="H65" s="119"/>
      <c r="I65" s="119"/>
      <c r="J65" s="119"/>
      <c r="K65" s="157"/>
      <c r="L65" s="105" t="s">
        <v>64</v>
      </c>
      <c r="M65" s="106">
        <v>500</v>
      </c>
      <c r="N65" s="105" t="s">
        <v>65</v>
      </c>
      <c r="O65" s="187">
        <f>P65+Q65</f>
        <v>0</v>
      </c>
      <c r="P65" s="188">
        <v>0</v>
      </c>
      <c r="Q65" s="188">
        <v>0</v>
      </c>
      <c r="R65" s="188"/>
      <c r="S65" s="187">
        <f>T65+U65</f>
        <v>0</v>
      </c>
      <c r="T65" s="188">
        <v>0</v>
      </c>
      <c r="U65" s="188">
        <v>0</v>
      </c>
      <c r="V65" s="188"/>
      <c r="W65" s="187">
        <f>X65+Y65</f>
        <v>0</v>
      </c>
      <c r="X65" s="188">
        <v>0</v>
      </c>
      <c r="Y65" s="188">
        <v>0</v>
      </c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</row>
    <row r="66" spans="1:221" s="3" customFormat="1" ht="83.25" hidden="1" customHeight="1" x14ac:dyDescent="0.25">
      <c r="A66" s="107" t="s">
        <v>66</v>
      </c>
      <c r="B66" s="101"/>
      <c r="C66" s="101"/>
      <c r="D66" s="102"/>
      <c r="E66" s="101"/>
      <c r="F66" s="101"/>
      <c r="G66" s="134">
        <v>901</v>
      </c>
      <c r="H66" s="135" t="s">
        <v>55</v>
      </c>
      <c r="I66" s="135" t="s">
        <v>23</v>
      </c>
      <c r="J66" s="135" t="s">
        <v>56</v>
      </c>
      <c r="K66" s="157"/>
      <c r="L66" s="105"/>
      <c r="M66" s="106"/>
      <c r="N66" s="105"/>
      <c r="O66" s="196">
        <f>O67+O68</f>
        <v>0</v>
      </c>
      <c r="P66" s="197">
        <f t="shared" ref="P66:Y66" si="47">P67+P68</f>
        <v>0</v>
      </c>
      <c r="Q66" s="197">
        <f t="shared" si="47"/>
        <v>0</v>
      </c>
      <c r="R66" s="197"/>
      <c r="S66" s="196">
        <f t="shared" si="47"/>
        <v>0</v>
      </c>
      <c r="T66" s="197">
        <f t="shared" si="47"/>
        <v>0</v>
      </c>
      <c r="U66" s="197">
        <f t="shared" si="47"/>
        <v>0</v>
      </c>
      <c r="V66" s="197"/>
      <c r="W66" s="196">
        <f t="shared" si="47"/>
        <v>0</v>
      </c>
      <c r="X66" s="197">
        <f t="shared" si="47"/>
        <v>0</v>
      </c>
      <c r="Y66" s="197">
        <f t="shared" si="47"/>
        <v>0</v>
      </c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</row>
    <row r="67" spans="1:221" s="3" customFormat="1" ht="141.75" hidden="1" customHeight="1" x14ac:dyDescent="0.25">
      <c r="A67" s="76" t="s">
        <v>67</v>
      </c>
      <c r="B67" s="101"/>
      <c r="C67" s="101"/>
      <c r="D67" s="102"/>
      <c r="E67" s="101"/>
      <c r="F67" s="101"/>
      <c r="G67" s="103"/>
      <c r="H67" s="119"/>
      <c r="I67" s="119"/>
      <c r="J67" s="119"/>
      <c r="K67" s="157"/>
      <c r="L67" s="105"/>
      <c r="M67" s="106"/>
      <c r="N67" s="105"/>
      <c r="O67" s="195">
        <f>P67+Q67</f>
        <v>0</v>
      </c>
      <c r="P67" s="193">
        <v>0</v>
      </c>
      <c r="Q67" s="193">
        <v>0</v>
      </c>
      <c r="R67" s="193"/>
      <c r="S67" s="195"/>
      <c r="T67" s="193">
        <v>0</v>
      </c>
      <c r="U67" s="193">
        <v>0</v>
      </c>
      <c r="V67" s="193"/>
      <c r="W67" s="195"/>
      <c r="X67" s="193">
        <v>0</v>
      </c>
      <c r="Y67" s="193">
        <v>0</v>
      </c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</row>
    <row r="68" spans="1:221" s="3" customFormat="1" ht="69" hidden="1" customHeight="1" x14ac:dyDescent="0.25">
      <c r="A68" s="76" t="s">
        <v>68</v>
      </c>
      <c r="B68" s="101"/>
      <c r="C68" s="101"/>
      <c r="D68" s="102"/>
      <c r="E68" s="101"/>
      <c r="F68" s="101"/>
      <c r="G68" s="103"/>
      <c r="H68" s="119"/>
      <c r="I68" s="119"/>
      <c r="J68" s="119"/>
      <c r="K68" s="157"/>
      <c r="L68" s="105"/>
      <c r="M68" s="106"/>
      <c r="N68" s="105"/>
      <c r="O68" s="195">
        <f>P68+Q68</f>
        <v>0</v>
      </c>
      <c r="P68" s="193">
        <v>0</v>
      </c>
      <c r="Q68" s="193">
        <v>0</v>
      </c>
      <c r="R68" s="193"/>
      <c r="S68" s="195"/>
      <c r="T68" s="193">
        <v>0</v>
      </c>
      <c r="U68" s="193">
        <v>0</v>
      </c>
      <c r="V68" s="193"/>
      <c r="W68" s="195"/>
      <c r="X68" s="193">
        <v>0</v>
      </c>
      <c r="Y68" s="193">
        <v>0</v>
      </c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</row>
    <row r="69" spans="1:221" s="3" customFormat="1" ht="46.5" hidden="1" customHeight="1" x14ac:dyDescent="0.25">
      <c r="A69" s="76"/>
      <c r="B69" s="101"/>
      <c r="C69" s="101"/>
      <c r="D69" s="102"/>
      <c r="E69" s="101"/>
      <c r="F69" s="101"/>
      <c r="G69" s="103"/>
      <c r="H69" s="119"/>
      <c r="I69" s="119"/>
      <c r="J69" s="119"/>
      <c r="K69" s="157"/>
      <c r="L69" s="105"/>
      <c r="M69" s="106"/>
      <c r="N69" s="105"/>
      <c r="O69" s="195"/>
      <c r="P69" s="193"/>
      <c r="Q69" s="193"/>
      <c r="R69" s="193"/>
      <c r="S69" s="195"/>
      <c r="T69" s="193"/>
      <c r="U69" s="193"/>
      <c r="V69" s="193"/>
      <c r="W69" s="195"/>
      <c r="X69" s="193"/>
      <c r="Y69" s="193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</row>
    <row r="70" spans="1:221" s="3" customFormat="1" ht="39" hidden="1" customHeight="1" x14ac:dyDescent="0.25">
      <c r="A70" s="76"/>
      <c r="B70" s="101"/>
      <c r="C70" s="101"/>
      <c r="D70" s="102"/>
      <c r="E70" s="101"/>
      <c r="F70" s="101"/>
      <c r="G70" s="103"/>
      <c r="H70" s="119"/>
      <c r="I70" s="119"/>
      <c r="J70" s="119"/>
      <c r="K70" s="157"/>
      <c r="L70" s="105"/>
      <c r="M70" s="106"/>
      <c r="N70" s="105"/>
      <c r="O70" s="195"/>
      <c r="P70" s="193"/>
      <c r="Q70" s="193"/>
      <c r="R70" s="193"/>
      <c r="S70" s="195"/>
      <c r="T70" s="193"/>
      <c r="U70" s="193"/>
      <c r="V70" s="193"/>
      <c r="W70" s="195"/>
      <c r="X70" s="193"/>
      <c r="Y70" s="193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</row>
    <row r="71" spans="1:221" s="3" customFormat="1" ht="39" hidden="1" customHeight="1" x14ac:dyDescent="0.25">
      <c r="A71" s="76"/>
      <c r="B71" s="101"/>
      <c r="C71" s="101"/>
      <c r="D71" s="102"/>
      <c r="E71" s="101"/>
      <c r="F71" s="101"/>
      <c r="G71" s="103"/>
      <c r="H71" s="119"/>
      <c r="I71" s="119"/>
      <c r="J71" s="119"/>
      <c r="K71" s="157"/>
      <c r="L71" s="105"/>
      <c r="M71" s="106"/>
      <c r="N71" s="105"/>
      <c r="O71" s="195"/>
      <c r="P71" s="193"/>
      <c r="Q71" s="193"/>
      <c r="R71" s="193"/>
      <c r="S71" s="195"/>
      <c r="T71" s="193"/>
      <c r="U71" s="193"/>
      <c r="V71" s="193"/>
      <c r="W71" s="195"/>
      <c r="X71" s="193"/>
      <c r="Y71" s="193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</row>
    <row r="72" spans="1:221" s="3" customFormat="1" ht="39" hidden="1" customHeight="1" x14ac:dyDescent="0.25">
      <c r="A72" s="76"/>
      <c r="B72" s="101"/>
      <c r="C72" s="101"/>
      <c r="D72" s="102"/>
      <c r="E72" s="101"/>
      <c r="F72" s="101"/>
      <c r="G72" s="103"/>
      <c r="H72" s="119"/>
      <c r="I72" s="119"/>
      <c r="J72" s="119"/>
      <c r="K72" s="157"/>
      <c r="L72" s="105"/>
      <c r="M72" s="106"/>
      <c r="N72" s="105"/>
      <c r="O72" s="195"/>
      <c r="P72" s="193"/>
      <c r="Q72" s="193"/>
      <c r="R72" s="193"/>
      <c r="S72" s="195"/>
      <c r="T72" s="193"/>
      <c r="U72" s="193"/>
      <c r="V72" s="193"/>
      <c r="W72" s="195"/>
      <c r="X72" s="193"/>
      <c r="Y72" s="193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</row>
    <row r="73" spans="1:221" s="3" customFormat="1" ht="39" hidden="1" customHeight="1" x14ac:dyDescent="0.25">
      <c r="A73" s="76"/>
      <c r="B73" s="101"/>
      <c r="C73" s="101"/>
      <c r="D73" s="102"/>
      <c r="E73" s="101"/>
      <c r="F73" s="101"/>
      <c r="G73" s="103"/>
      <c r="H73" s="119"/>
      <c r="I73" s="119"/>
      <c r="J73" s="119"/>
      <c r="K73" s="157"/>
      <c r="L73" s="105"/>
      <c r="M73" s="106"/>
      <c r="N73" s="105"/>
      <c r="O73" s="195"/>
      <c r="P73" s="193"/>
      <c r="Q73" s="193"/>
      <c r="R73" s="193"/>
      <c r="S73" s="195"/>
      <c r="T73" s="193"/>
      <c r="U73" s="193"/>
      <c r="V73" s="193"/>
      <c r="W73" s="195"/>
      <c r="X73" s="193"/>
      <c r="Y73" s="193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</row>
    <row r="74" spans="1:221" s="3" customFormat="1" ht="39" hidden="1" customHeight="1" x14ac:dyDescent="0.25">
      <c r="A74" s="76"/>
      <c r="B74" s="101"/>
      <c r="C74" s="101"/>
      <c r="D74" s="102"/>
      <c r="E74" s="101"/>
      <c r="F74" s="101"/>
      <c r="G74" s="103"/>
      <c r="H74" s="119"/>
      <c r="I74" s="119"/>
      <c r="J74" s="119"/>
      <c r="K74" s="157"/>
      <c r="L74" s="105"/>
      <c r="M74" s="106"/>
      <c r="N74" s="105"/>
      <c r="O74" s="195"/>
      <c r="P74" s="193"/>
      <c r="Q74" s="193"/>
      <c r="R74" s="193"/>
      <c r="S74" s="195"/>
      <c r="T74" s="193"/>
      <c r="U74" s="193"/>
      <c r="V74" s="193"/>
      <c r="W74" s="195"/>
      <c r="X74" s="193"/>
      <c r="Y74" s="193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</row>
    <row r="75" spans="1:221" s="3" customFormat="1" ht="39" hidden="1" customHeight="1" x14ac:dyDescent="0.25">
      <c r="A75" s="76"/>
      <c r="B75" s="101"/>
      <c r="C75" s="101"/>
      <c r="D75" s="102"/>
      <c r="E75" s="101"/>
      <c r="F75" s="101"/>
      <c r="G75" s="103"/>
      <c r="H75" s="119"/>
      <c r="I75" s="119"/>
      <c r="J75" s="119"/>
      <c r="K75" s="157"/>
      <c r="L75" s="105"/>
      <c r="M75" s="106"/>
      <c r="N75" s="105"/>
      <c r="O75" s="195"/>
      <c r="P75" s="193"/>
      <c r="Q75" s="193"/>
      <c r="R75" s="193"/>
      <c r="S75" s="195"/>
      <c r="T75" s="193"/>
      <c r="U75" s="193"/>
      <c r="V75" s="193"/>
      <c r="W75" s="195"/>
      <c r="X75" s="193"/>
      <c r="Y75" s="193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</row>
    <row r="76" spans="1:221" s="3" customFormat="1" ht="39" hidden="1" customHeight="1" x14ac:dyDescent="0.25">
      <c r="A76" s="76"/>
      <c r="B76" s="101"/>
      <c r="C76" s="101"/>
      <c r="D76" s="102"/>
      <c r="E76" s="101"/>
      <c r="F76" s="101"/>
      <c r="G76" s="103"/>
      <c r="H76" s="119"/>
      <c r="I76" s="119"/>
      <c r="J76" s="119"/>
      <c r="K76" s="157"/>
      <c r="L76" s="105"/>
      <c r="M76" s="106"/>
      <c r="N76" s="105"/>
      <c r="O76" s="195"/>
      <c r="P76" s="193"/>
      <c r="Q76" s="193"/>
      <c r="R76" s="193"/>
      <c r="S76" s="195"/>
      <c r="T76" s="193"/>
      <c r="U76" s="193"/>
      <c r="V76" s="193"/>
      <c r="W76" s="195"/>
      <c r="X76" s="193"/>
      <c r="Y76" s="193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</row>
    <row r="77" spans="1:221" s="3" customFormat="1" ht="28.5" hidden="1" customHeight="1" x14ac:dyDescent="0.25">
      <c r="A77" s="76"/>
      <c r="B77" s="101"/>
      <c r="C77" s="101"/>
      <c r="D77" s="102"/>
      <c r="E77" s="101"/>
      <c r="F77" s="101"/>
      <c r="G77" s="103"/>
      <c r="H77" s="119"/>
      <c r="I77" s="119"/>
      <c r="J77" s="119"/>
      <c r="K77" s="157"/>
      <c r="L77" s="105"/>
      <c r="M77" s="106"/>
      <c r="N77" s="105"/>
      <c r="O77" s="195"/>
      <c r="P77" s="193"/>
      <c r="Q77" s="193"/>
      <c r="R77" s="193"/>
      <c r="S77" s="195"/>
      <c r="T77" s="193"/>
      <c r="U77" s="193"/>
      <c r="V77" s="193"/>
      <c r="W77" s="195"/>
      <c r="X77" s="193"/>
      <c r="Y77" s="193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</row>
    <row r="78" spans="1:221" s="3" customFormat="1" ht="41.25" hidden="1" customHeight="1" x14ac:dyDescent="0.25">
      <c r="A78" s="74"/>
      <c r="B78" s="101"/>
      <c r="C78" s="101"/>
      <c r="D78" s="102"/>
      <c r="E78" s="101"/>
      <c r="F78" s="101"/>
      <c r="G78" s="103"/>
      <c r="H78" s="119"/>
      <c r="I78" s="119"/>
      <c r="J78" s="119"/>
      <c r="K78" s="157"/>
      <c r="L78" s="105"/>
      <c r="M78" s="136"/>
      <c r="N78" s="105"/>
      <c r="O78" s="187"/>
      <c r="P78" s="188"/>
      <c r="Q78" s="188"/>
      <c r="R78" s="188"/>
      <c r="S78" s="187"/>
      <c r="T78" s="188"/>
      <c r="U78" s="188"/>
      <c r="V78" s="188"/>
      <c r="W78" s="187"/>
      <c r="X78" s="188"/>
      <c r="Y78" s="188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</row>
    <row r="79" spans="1:221" s="2" customFormat="1" ht="45" customHeight="1" x14ac:dyDescent="0.25">
      <c r="A79" s="25" t="s">
        <v>18</v>
      </c>
      <c r="B79" s="25"/>
      <c r="C79" s="25"/>
      <c r="D79" s="26"/>
      <c r="E79" s="25"/>
      <c r="F79" s="25"/>
      <c r="G79" s="47" t="s">
        <v>43</v>
      </c>
      <c r="H79" s="31" t="s">
        <v>19</v>
      </c>
      <c r="I79" s="31"/>
      <c r="J79" s="25"/>
      <c r="K79" s="145"/>
      <c r="L79" s="25"/>
      <c r="M79" s="28"/>
      <c r="N79" s="28"/>
      <c r="O79" s="171">
        <f>O80</f>
        <v>22602787.68</v>
      </c>
      <c r="P79" s="171">
        <f t="shared" ref="P79:Q80" si="48">P80</f>
        <v>22602787.68</v>
      </c>
      <c r="Q79" s="171">
        <f t="shared" si="48"/>
        <v>0</v>
      </c>
      <c r="R79" s="171"/>
      <c r="S79" s="171">
        <f>S80</f>
        <v>29096406.239999998</v>
      </c>
      <c r="T79" s="171">
        <f t="shared" ref="T79:T80" si="49">T80</f>
        <v>29096406.239999998</v>
      </c>
      <c r="U79" s="171">
        <v>0</v>
      </c>
      <c r="V79" s="171"/>
      <c r="W79" s="171">
        <f>W80</f>
        <v>32343215.52</v>
      </c>
      <c r="X79" s="171">
        <f t="shared" ref="X79:X80" si="50">X80</f>
        <v>32343215.52</v>
      </c>
      <c r="Y79" s="171">
        <v>0</v>
      </c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1"/>
      <c r="CO79" s="1"/>
      <c r="CP79" s="1"/>
      <c r="CQ79" s="1"/>
      <c r="CR79" s="1"/>
      <c r="CS79" s="1"/>
      <c r="CT79" s="1"/>
      <c r="CU79" s="1"/>
      <c r="CV79" s="1"/>
      <c r="CW79" s="1"/>
      <c r="CX79" s="1"/>
      <c r="CY79" s="1"/>
      <c r="CZ79" s="1"/>
      <c r="DA79" s="1"/>
      <c r="DB79" s="1"/>
      <c r="DC79" s="1"/>
      <c r="DD79" s="1"/>
      <c r="DE79" s="1"/>
      <c r="DF79" s="1"/>
      <c r="DG79" s="1"/>
      <c r="DH79" s="1"/>
      <c r="DI79" s="1"/>
      <c r="DJ79" s="1"/>
      <c r="DK79" s="1"/>
      <c r="DL79" s="1"/>
      <c r="DM79" s="1"/>
      <c r="DN79" s="1"/>
      <c r="DO79" s="1"/>
      <c r="DP79" s="1"/>
      <c r="DQ79" s="1"/>
      <c r="DR79" s="1"/>
      <c r="DS79" s="1"/>
      <c r="DT79" s="1"/>
      <c r="DU79" s="1"/>
      <c r="DV79" s="1"/>
      <c r="DW79" s="1"/>
      <c r="DX79" s="1"/>
      <c r="DY79" s="1"/>
      <c r="DZ79" s="1"/>
      <c r="EA79" s="1"/>
      <c r="EB79" s="1"/>
      <c r="EC79" s="1"/>
      <c r="ED79" s="1"/>
      <c r="EE79" s="1"/>
      <c r="EF79" s="1"/>
      <c r="EG79" s="1"/>
      <c r="EH79" s="1"/>
      <c r="EI79" s="1"/>
      <c r="EJ79" s="1"/>
      <c r="EK79" s="1"/>
      <c r="EL79" s="1"/>
      <c r="EM79" s="1"/>
      <c r="EN79" s="1"/>
      <c r="EO79" s="1"/>
      <c r="EP79" s="1"/>
      <c r="EQ79" s="1"/>
      <c r="ER79" s="1"/>
      <c r="ES79" s="1"/>
      <c r="ET79" s="1"/>
      <c r="EU79" s="1"/>
      <c r="EV79" s="1"/>
      <c r="EW79" s="1"/>
      <c r="EX79" s="1"/>
      <c r="EY79" s="1"/>
      <c r="EZ79" s="1"/>
      <c r="FA79" s="1"/>
      <c r="FB79" s="1"/>
      <c r="FC79" s="1"/>
      <c r="FD79" s="1"/>
      <c r="FE79" s="1"/>
      <c r="FF79" s="1"/>
      <c r="FG79" s="1"/>
      <c r="FH79" s="1"/>
      <c r="FI79" s="1"/>
      <c r="FJ79" s="1"/>
      <c r="FK79" s="1"/>
      <c r="FL79" s="1"/>
      <c r="FM79" s="1"/>
      <c r="FN79" s="1"/>
      <c r="FO79" s="1"/>
      <c r="FP79" s="1"/>
      <c r="FQ79" s="1"/>
      <c r="FR79" s="1"/>
      <c r="FS79" s="1"/>
      <c r="FT79" s="1"/>
      <c r="FU79" s="1"/>
      <c r="FV79" s="1"/>
      <c r="FW79" s="1"/>
      <c r="FX79" s="1"/>
      <c r="FY79" s="1"/>
      <c r="FZ79" s="1"/>
      <c r="GA79" s="1"/>
      <c r="GB79" s="1"/>
      <c r="GC79" s="1"/>
      <c r="GD79" s="1"/>
      <c r="GE79" s="1"/>
      <c r="GF79" s="1"/>
      <c r="GG79" s="1"/>
      <c r="GH79" s="1"/>
      <c r="GI79" s="1"/>
      <c r="GJ79" s="1"/>
      <c r="GK79" s="1"/>
      <c r="GL79" s="1"/>
      <c r="GM79" s="1"/>
      <c r="GN79" s="1"/>
      <c r="GO79" s="1"/>
      <c r="GP79" s="1"/>
      <c r="GQ79" s="1"/>
      <c r="GR79" s="1"/>
      <c r="GS79" s="1"/>
      <c r="GT79" s="1"/>
      <c r="GU79" s="1"/>
      <c r="GV79" s="1"/>
      <c r="GW79" s="1"/>
      <c r="GX79" s="1"/>
      <c r="GY79" s="1"/>
      <c r="GZ79" s="1"/>
      <c r="HA79" s="1"/>
      <c r="HB79" s="1"/>
      <c r="HC79" s="1"/>
      <c r="HD79" s="1"/>
      <c r="HE79" s="1"/>
      <c r="HF79" s="1"/>
      <c r="HG79" s="1"/>
      <c r="HH79" s="1"/>
      <c r="HI79" s="1"/>
      <c r="HJ79" s="1"/>
      <c r="HK79" s="1"/>
      <c r="HL79" s="1"/>
      <c r="HM79" s="1"/>
    </row>
    <row r="80" spans="1:221" s="2" customFormat="1" ht="44.25" customHeight="1" x14ac:dyDescent="0.25">
      <c r="A80" s="39" t="s">
        <v>20</v>
      </c>
      <c r="B80" s="39"/>
      <c r="C80" s="39"/>
      <c r="D80" s="40"/>
      <c r="E80" s="39"/>
      <c r="F80" s="39"/>
      <c r="G80" s="71" t="s">
        <v>43</v>
      </c>
      <c r="H80" s="42" t="s">
        <v>19</v>
      </c>
      <c r="I80" s="42" t="s">
        <v>21</v>
      </c>
      <c r="J80" s="39"/>
      <c r="K80" s="68"/>
      <c r="L80" s="39"/>
      <c r="M80" s="43"/>
      <c r="N80" s="43"/>
      <c r="O80" s="172">
        <f>O81</f>
        <v>22602787.68</v>
      </c>
      <c r="P80" s="173">
        <f t="shared" si="48"/>
        <v>22602787.68</v>
      </c>
      <c r="Q80" s="173">
        <f t="shared" si="48"/>
        <v>0</v>
      </c>
      <c r="R80" s="173"/>
      <c r="S80" s="172">
        <f>S81</f>
        <v>29096406.239999998</v>
      </c>
      <c r="T80" s="173">
        <f t="shared" si="49"/>
        <v>29096406.239999998</v>
      </c>
      <c r="U80" s="173">
        <v>0</v>
      </c>
      <c r="V80" s="175"/>
      <c r="W80" s="172">
        <f>W81</f>
        <v>32343215.52</v>
      </c>
      <c r="X80" s="173">
        <f t="shared" si="50"/>
        <v>32343215.52</v>
      </c>
      <c r="Y80" s="173">
        <v>0</v>
      </c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1"/>
      <c r="CS80" s="1"/>
      <c r="CT80" s="1"/>
      <c r="CU80" s="1"/>
      <c r="CV80" s="1"/>
      <c r="CW80" s="1"/>
      <c r="CX80" s="1"/>
      <c r="CY80" s="1"/>
      <c r="CZ80" s="1"/>
      <c r="DA80" s="1"/>
      <c r="DB80" s="1"/>
      <c r="DC80" s="1"/>
      <c r="DD80" s="1"/>
      <c r="DE80" s="1"/>
      <c r="DF80" s="1"/>
      <c r="DG80" s="1"/>
      <c r="DH80" s="1"/>
      <c r="DI80" s="1"/>
      <c r="DJ80" s="1"/>
      <c r="DK80" s="1"/>
      <c r="DL80" s="1"/>
      <c r="DM80" s="1"/>
      <c r="DN80" s="1"/>
      <c r="DO80" s="1"/>
      <c r="DP80" s="1"/>
      <c r="DQ80" s="1"/>
      <c r="DR80" s="1"/>
      <c r="DS80" s="1"/>
      <c r="DT80" s="1"/>
      <c r="DU80" s="1"/>
      <c r="DV80" s="1"/>
      <c r="DW80" s="1"/>
      <c r="DX80" s="1"/>
      <c r="DY80" s="1"/>
      <c r="DZ80" s="1"/>
      <c r="EA80" s="1"/>
      <c r="EB80" s="1"/>
      <c r="EC80" s="1"/>
      <c r="ED80" s="1"/>
      <c r="EE80" s="1"/>
      <c r="EF80" s="1"/>
      <c r="EG80" s="1"/>
      <c r="EH80" s="1"/>
      <c r="EI80" s="1"/>
      <c r="EJ80" s="1"/>
      <c r="EK80" s="1"/>
      <c r="EL80" s="1"/>
      <c r="EM80" s="1"/>
      <c r="EN80" s="1"/>
      <c r="EO80" s="1"/>
      <c r="EP80" s="1"/>
      <c r="EQ80" s="1"/>
      <c r="ER80" s="1"/>
      <c r="ES80" s="1"/>
      <c r="ET80" s="1"/>
      <c r="EU80" s="1"/>
      <c r="EV80" s="1"/>
      <c r="EW80" s="1"/>
      <c r="EX80" s="1"/>
      <c r="EY80" s="1"/>
      <c r="EZ80" s="1"/>
      <c r="FA80" s="1"/>
      <c r="FB80" s="1"/>
      <c r="FC80" s="1"/>
      <c r="FD80" s="1"/>
      <c r="FE80" s="1"/>
      <c r="FF80" s="1"/>
      <c r="FG80" s="1"/>
      <c r="FH80" s="1"/>
      <c r="FI80" s="1"/>
      <c r="FJ80" s="1"/>
      <c r="FK80" s="1"/>
      <c r="FL80" s="1"/>
      <c r="FM80" s="1"/>
      <c r="FN80" s="1"/>
      <c r="FO80" s="1"/>
      <c r="FP80" s="1"/>
      <c r="FQ80" s="1"/>
      <c r="FR80" s="1"/>
      <c r="FS80" s="1"/>
      <c r="FT80" s="1"/>
      <c r="FU80" s="1"/>
      <c r="FV80" s="1"/>
      <c r="FW80" s="1"/>
      <c r="FX80" s="1"/>
      <c r="FY80" s="1"/>
      <c r="FZ80" s="1"/>
      <c r="GA80" s="1"/>
      <c r="GB80" s="1"/>
      <c r="GC80" s="1"/>
      <c r="GD80" s="1"/>
      <c r="GE80" s="1"/>
      <c r="GF80" s="1"/>
      <c r="GG80" s="1"/>
      <c r="GH80" s="1"/>
      <c r="GI80" s="1"/>
      <c r="GJ80" s="1"/>
      <c r="GK80" s="1"/>
      <c r="GL80" s="1"/>
      <c r="GM80" s="1"/>
      <c r="GN80" s="1"/>
      <c r="GO80" s="1"/>
      <c r="GP80" s="1"/>
      <c r="GQ80" s="1"/>
      <c r="GR80" s="1"/>
      <c r="GS80" s="1"/>
      <c r="GT80" s="1"/>
      <c r="GU80" s="1"/>
      <c r="GV80" s="1"/>
      <c r="GW80" s="1"/>
      <c r="GX80" s="1"/>
      <c r="GY80" s="1"/>
      <c r="GZ80" s="1"/>
      <c r="HA80" s="1"/>
      <c r="HB80" s="1"/>
      <c r="HC80" s="1"/>
      <c r="HD80" s="1"/>
      <c r="HE80" s="1"/>
      <c r="HF80" s="1"/>
      <c r="HG80" s="1"/>
      <c r="HH80" s="1"/>
      <c r="HI80" s="1"/>
      <c r="HJ80" s="1"/>
      <c r="HK80" s="1"/>
      <c r="HL80" s="1"/>
      <c r="HM80" s="1"/>
    </row>
    <row r="81" spans="1:29" s="9" customFormat="1" ht="102.75" customHeight="1" x14ac:dyDescent="0.25">
      <c r="A81" s="137" t="s">
        <v>69</v>
      </c>
      <c r="B81" s="39"/>
      <c r="C81" s="68"/>
      <c r="D81" s="40">
        <v>51</v>
      </c>
      <c r="E81" s="40">
        <v>0</v>
      </c>
      <c r="F81" s="40">
        <v>31</v>
      </c>
      <c r="G81" s="41">
        <v>901</v>
      </c>
      <c r="H81" s="43" t="s">
        <v>19</v>
      </c>
      <c r="I81" s="43" t="s">
        <v>21</v>
      </c>
      <c r="J81" s="43" t="s">
        <v>104</v>
      </c>
      <c r="K81" s="159" t="s">
        <v>24</v>
      </c>
      <c r="L81" s="22" t="s">
        <v>22</v>
      </c>
      <c r="M81" s="43"/>
      <c r="N81" s="43"/>
      <c r="O81" s="182">
        <f>P81+Q81</f>
        <v>22602787.68</v>
      </c>
      <c r="P81" s="194">
        <v>22602787.68</v>
      </c>
      <c r="Q81" s="194">
        <v>0</v>
      </c>
      <c r="R81" s="194"/>
      <c r="S81" s="182">
        <f>T81+U81</f>
        <v>29096406.239999998</v>
      </c>
      <c r="T81" s="194">
        <v>29096406.239999998</v>
      </c>
      <c r="U81" s="194">
        <v>0</v>
      </c>
      <c r="V81" s="194"/>
      <c r="W81" s="182">
        <f>X81+Y81</f>
        <v>32343215.52</v>
      </c>
      <c r="X81" s="194">
        <v>32343215.52</v>
      </c>
      <c r="Y81" s="194">
        <v>0</v>
      </c>
      <c r="Z81" s="6"/>
      <c r="AA81" s="6"/>
      <c r="AB81" s="6"/>
      <c r="AC81" s="6"/>
    </row>
    <row r="82" spans="1:29" ht="48.75" customHeight="1" x14ac:dyDescent="0.25">
      <c r="A82" s="138" t="s">
        <v>71</v>
      </c>
      <c r="B82" s="25"/>
      <c r="C82" s="25"/>
      <c r="D82" s="26"/>
      <c r="E82" s="25"/>
      <c r="F82" s="25"/>
      <c r="G82" s="47" t="s">
        <v>43</v>
      </c>
      <c r="H82" s="31" t="s">
        <v>25</v>
      </c>
      <c r="I82" s="31"/>
      <c r="J82" s="25"/>
      <c r="K82" s="145"/>
      <c r="L82" s="139"/>
      <c r="M82" s="28"/>
      <c r="N82" s="28"/>
      <c r="O82" s="171">
        <f>O83</f>
        <v>98833433.680000007</v>
      </c>
      <c r="P82" s="171">
        <f t="shared" ref="P82:Y82" si="51">P83</f>
        <v>0</v>
      </c>
      <c r="Q82" s="171">
        <f t="shared" si="51"/>
        <v>98833433.680000007</v>
      </c>
      <c r="R82" s="171"/>
      <c r="S82" s="171">
        <f t="shared" si="51"/>
        <v>0</v>
      </c>
      <c r="T82" s="171">
        <f t="shared" si="51"/>
        <v>0</v>
      </c>
      <c r="U82" s="171">
        <f t="shared" si="51"/>
        <v>0</v>
      </c>
      <c r="V82" s="171"/>
      <c r="W82" s="171">
        <f t="shared" si="51"/>
        <v>0</v>
      </c>
      <c r="X82" s="171">
        <f t="shared" si="51"/>
        <v>0</v>
      </c>
      <c r="Y82" s="171">
        <f t="shared" si="51"/>
        <v>0</v>
      </c>
    </row>
    <row r="83" spans="1:29" ht="32.25" customHeight="1" x14ac:dyDescent="0.25">
      <c r="A83" s="140" t="s">
        <v>70</v>
      </c>
      <c r="B83" s="39"/>
      <c r="C83" s="39"/>
      <c r="D83" s="40"/>
      <c r="E83" s="39"/>
      <c r="F83" s="39"/>
      <c r="G83" s="71" t="s">
        <v>43</v>
      </c>
      <c r="H83" s="42" t="s">
        <v>25</v>
      </c>
      <c r="I83" s="42" t="s">
        <v>23</v>
      </c>
      <c r="J83" s="39"/>
      <c r="K83" s="68"/>
      <c r="L83" s="141"/>
      <c r="M83" s="43"/>
      <c r="N83" s="43"/>
      <c r="O83" s="172">
        <f>O86+O84</f>
        <v>98833433.680000007</v>
      </c>
      <c r="P83" s="172">
        <f t="shared" ref="P83:R83" si="52">P86+P84</f>
        <v>0</v>
      </c>
      <c r="Q83" s="172">
        <f t="shared" si="52"/>
        <v>98833433.680000007</v>
      </c>
      <c r="R83" s="172">
        <f t="shared" si="52"/>
        <v>0</v>
      </c>
      <c r="S83" s="172">
        <f>S86+S84</f>
        <v>0</v>
      </c>
      <c r="T83" s="172">
        <f t="shared" ref="T83:U83" si="53">T86+T84</f>
        <v>0</v>
      </c>
      <c r="U83" s="172">
        <f t="shared" si="53"/>
        <v>0</v>
      </c>
      <c r="V83" s="172"/>
      <c r="W83" s="172">
        <f>W86</f>
        <v>0</v>
      </c>
      <c r="X83" s="172">
        <f>X86</f>
        <v>0</v>
      </c>
      <c r="Y83" s="172">
        <f>Y86</f>
        <v>0</v>
      </c>
    </row>
    <row r="84" spans="1:29" ht="63.75" customHeight="1" x14ac:dyDescent="0.25">
      <c r="A84" s="140" t="s">
        <v>86</v>
      </c>
      <c r="B84" s="39"/>
      <c r="C84" s="39"/>
      <c r="D84" s="40"/>
      <c r="E84" s="39"/>
      <c r="F84" s="39"/>
      <c r="G84" s="71" t="s">
        <v>43</v>
      </c>
      <c r="H84" s="42" t="s">
        <v>25</v>
      </c>
      <c r="I84" s="42" t="s">
        <v>23</v>
      </c>
      <c r="J84" s="39"/>
      <c r="K84" s="68"/>
      <c r="L84" s="141"/>
      <c r="M84" s="43"/>
      <c r="N84" s="43"/>
      <c r="O84" s="172">
        <f>O85</f>
        <v>0</v>
      </c>
      <c r="P84" s="179">
        <f t="shared" ref="P84:Q84" si="54">P85</f>
        <v>0</v>
      </c>
      <c r="Q84" s="179">
        <f t="shared" si="54"/>
        <v>0</v>
      </c>
      <c r="R84" s="179"/>
      <c r="S84" s="172">
        <f>S85</f>
        <v>0</v>
      </c>
      <c r="T84" s="179">
        <f t="shared" ref="T84:U84" si="55">T85</f>
        <v>0</v>
      </c>
      <c r="U84" s="179">
        <f t="shared" si="55"/>
        <v>0</v>
      </c>
      <c r="V84" s="179"/>
      <c r="W84" s="172"/>
      <c r="X84" s="179"/>
      <c r="Y84" s="179"/>
    </row>
    <row r="85" spans="1:29" ht="78.75" hidden="1" customHeight="1" x14ac:dyDescent="0.25">
      <c r="A85" s="162" t="s">
        <v>87</v>
      </c>
      <c r="B85" s="39"/>
      <c r="C85" s="39"/>
      <c r="D85" s="40"/>
      <c r="E85" s="39"/>
      <c r="F85" s="39"/>
      <c r="G85" s="71" t="s">
        <v>43</v>
      </c>
      <c r="H85" s="42" t="s">
        <v>25</v>
      </c>
      <c r="I85" s="42" t="s">
        <v>23</v>
      </c>
      <c r="J85" s="39" t="s">
        <v>102</v>
      </c>
      <c r="K85" s="68">
        <v>414</v>
      </c>
      <c r="L85" s="141"/>
      <c r="M85" s="43"/>
      <c r="N85" s="43"/>
      <c r="O85" s="180">
        <f>P85+Q85</f>
        <v>0</v>
      </c>
      <c r="P85" s="202"/>
      <c r="Q85" s="202"/>
      <c r="R85" s="202"/>
      <c r="S85" s="180">
        <f>T85+U85</f>
        <v>0</v>
      </c>
      <c r="T85" s="202">
        <v>0</v>
      </c>
      <c r="U85" s="202">
        <v>0</v>
      </c>
      <c r="V85" s="179"/>
      <c r="W85" s="172"/>
      <c r="X85" s="179"/>
      <c r="Y85" s="179"/>
    </row>
    <row r="86" spans="1:29" ht="57" customHeight="1" x14ac:dyDescent="0.25">
      <c r="A86" s="140" t="s">
        <v>66</v>
      </c>
      <c r="B86" s="39"/>
      <c r="C86" s="39"/>
      <c r="D86" s="40"/>
      <c r="E86" s="39"/>
      <c r="F86" s="39"/>
      <c r="G86" s="71" t="s">
        <v>43</v>
      </c>
      <c r="H86" s="42" t="s">
        <v>25</v>
      </c>
      <c r="I86" s="42" t="s">
        <v>23</v>
      </c>
      <c r="J86" s="39">
        <v>1240582200</v>
      </c>
      <c r="K86" s="68">
        <v>414</v>
      </c>
      <c r="L86" s="141"/>
      <c r="M86" s="43"/>
      <c r="N86" s="43"/>
      <c r="O86" s="172">
        <f>Q86+P86</f>
        <v>98833433.680000007</v>
      </c>
      <c r="P86" s="179">
        <f t="shared" ref="P86:Y86" si="56">P88+P89</f>
        <v>0</v>
      </c>
      <c r="Q86" s="179">
        <f>Q87+Q88</f>
        <v>98833433.680000007</v>
      </c>
      <c r="R86" s="179"/>
      <c r="S86" s="172">
        <f t="shared" si="56"/>
        <v>0</v>
      </c>
      <c r="T86" s="179">
        <f t="shared" si="56"/>
        <v>0</v>
      </c>
      <c r="U86" s="179">
        <f t="shared" si="56"/>
        <v>0</v>
      </c>
      <c r="V86" s="179"/>
      <c r="W86" s="172">
        <f t="shared" si="56"/>
        <v>0</v>
      </c>
      <c r="X86" s="179">
        <f t="shared" si="56"/>
        <v>0</v>
      </c>
      <c r="Y86" s="179">
        <f t="shared" si="56"/>
        <v>0</v>
      </c>
    </row>
    <row r="87" spans="1:29" ht="81.75" hidden="1" customHeight="1" x14ac:dyDescent="0.25">
      <c r="A87" s="165" t="s">
        <v>103</v>
      </c>
      <c r="B87" s="39"/>
      <c r="C87" s="39"/>
      <c r="D87" s="40"/>
      <c r="E87" s="39"/>
      <c r="F87" s="39"/>
      <c r="G87" s="71"/>
      <c r="H87" s="42"/>
      <c r="I87" s="42"/>
      <c r="J87" s="39"/>
      <c r="K87" s="68"/>
      <c r="L87" s="141"/>
      <c r="M87" s="43"/>
      <c r="N87" s="43"/>
      <c r="O87" s="172">
        <f>Q87+P87</f>
        <v>0</v>
      </c>
      <c r="P87" s="203">
        <v>0</v>
      </c>
      <c r="Q87" s="203"/>
      <c r="R87" s="179"/>
      <c r="S87" s="204"/>
      <c r="T87" s="179"/>
      <c r="U87" s="203"/>
      <c r="V87" s="179"/>
      <c r="W87" s="172"/>
      <c r="X87" s="179"/>
      <c r="Y87" s="179"/>
    </row>
    <row r="88" spans="1:29" ht="57.75" customHeight="1" x14ac:dyDescent="0.25">
      <c r="A88" s="142" t="s">
        <v>88</v>
      </c>
      <c r="B88" s="39"/>
      <c r="C88" s="39"/>
      <c r="D88" s="40"/>
      <c r="E88" s="39"/>
      <c r="F88" s="39"/>
      <c r="G88" s="71"/>
      <c r="H88" s="42"/>
      <c r="I88" s="42"/>
      <c r="J88" s="39"/>
      <c r="K88" s="68"/>
      <c r="L88" s="141"/>
      <c r="M88" s="43"/>
      <c r="N88" s="43"/>
      <c r="O88" s="172">
        <f>P88+Q88</f>
        <v>98833433.680000007</v>
      </c>
      <c r="P88" s="175">
        <v>0</v>
      </c>
      <c r="Q88" s="175">
        <v>98833433.680000007</v>
      </c>
      <c r="R88" s="175"/>
      <c r="S88" s="172"/>
      <c r="T88" s="175"/>
      <c r="U88" s="175"/>
      <c r="V88" s="175"/>
      <c r="W88" s="172"/>
      <c r="X88" s="175"/>
      <c r="Y88" s="175"/>
    </row>
    <row r="89" spans="1:29" ht="67.5" hidden="1" customHeight="1" x14ac:dyDescent="0.25">
      <c r="A89" s="143" t="s">
        <v>72</v>
      </c>
      <c r="B89" s="39"/>
      <c r="C89" s="68"/>
      <c r="D89" s="40">
        <v>51</v>
      </c>
      <c r="E89" s="40">
        <v>0</v>
      </c>
      <c r="F89" s="40">
        <v>31</v>
      </c>
      <c r="G89" s="41"/>
      <c r="H89" s="43"/>
      <c r="I89" s="43"/>
      <c r="J89" s="43"/>
      <c r="K89" s="159"/>
      <c r="L89" s="22"/>
      <c r="M89" s="43"/>
      <c r="N89" s="43"/>
      <c r="O89" s="182">
        <f>P89+Q89</f>
        <v>0</v>
      </c>
      <c r="P89" s="194">
        <v>0</v>
      </c>
      <c r="Q89" s="194">
        <v>0</v>
      </c>
      <c r="R89" s="194"/>
      <c r="S89" s="182">
        <f>T89+U89</f>
        <v>0</v>
      </c>
      <c r="T89" s="194"/>
      <c r="U89" s="194"/>
      <c r="V89" s="194"/>
      <c r="W89" s="182">
        <f>X89+Y89</f>
        <v>0</v>
      </c>
      <c r="X89" s="194"/>
      <c r="Y89" s="194"/>
    </row>
    <row r="90" spans="1:29" ht="18.75" x14ac:dyDescent="0.25">
      <c r="A90" s="18"/>
      <c r="B90" s="18"/>
      <c r="C90" s="18"/>
      <c r="D90" s="18"/>
      <c r="E90" s="18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18"/>
      <c r="W90" s="18"/>
      <c r="X90" s="18"/>
      <c r="Y90" s="18"/>
    </row>
    <row r="91" spans="1:29" ht="18.75" x14ac:dyDescent="0.25">
      <c r="A91" s="18"/>
      <c r="B91" s="18"/>
      <c r="C91" s="18"/>
      <c r="D91" s="18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8"/>
      <c r="W91" s="18"/>
      <c r="X91" s="18"/>
      <c r="Y91" s="18"/>
    </row>
    <row r="92" spans="1:29" ht="30.75" customHeight="1" x14ac:dyDescent="0.25">
      <c r="A92" s="215"/>
      <c r="B92" s="215"/>
      <c r="C92" s="215"/>
      <c r="D92" s="215"/>
      <c r="E92" s="215"/>
      <c r="F92" s="215"/>
      <c r="G92" s="215"/>
      <c r="H92" s="215"/>
      <c r="I92" s="215"/>
      <c r="J92" s="215"/>
      <c r="K92" s="215"/>
      <c r="L92" s="215"/>
      <c r="M92" s="18"/>
      <c r="N92" s="18"/>
      <c r="O92" s="144"/>
      <c r="P92" s="18"/>
      <c r="Q92" s="18"/>
      <c r="R92" s="18"/>
      <c r="S92" s="144"/>
      <c r="T92" s="18"/>
      <c r="U92" s="18"/>
      <c r="V92" s="18"/>
      <c r="W92" s="144"/>
      <c r="X92" s="18"/>
      <c r="Y92" s="18"/>
    </row>
    <row r="93" spans="1:29" ht="18.75" x14ac:dyDescent="0.25">
      <c r="A93" s="18" t="s">
        <v>73</v>
      </c>
      <c r="B93" s="18"/>
      <c r="C93" s="18"/>
      <c r="D93" s="18"/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</row>
    <row r="94" spans="1:29" ht="18.75" x14ac:dyDescent="0.25">
      <c r="A94" s="18" t="s">
        <v>74</v>
      </c>
      <c r="B94" s="18"/>
      <c r="C94" s="18"/>
      <c r="D94" s="18"/>
      <c r="E94" s="18"/>
      <c r="F94" s="18"/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18"/>
      <c r="R94" s="18"/>
      <c r="S94" s="18"/>
      <c r="T94" s="18"/>
      <c r="U94" s="18"/>
      <c r="V94" s="18"/>
      <c r="W94" s="18"/>
      <c r="X94" s="18"/>
      <c r="Y94" s="18"/>
    </row>
    <row r="95" spans="1:29" ht="18.75" x14ac:dyDescent="0.3">
      <c r="A95" s="18" t="s">
        <v>75</v>
      </c>
      <c r="B95" s="18"/>
      <c r="C95" s="18"/>
      <c r="D95" s="18"/>
      <c r="E95" s="18"/>
      <c r="F95" s="18" t="s">
        <v>76</v>
      </c>
      <c r="G95" s="18"/>
      <c r="H95" s="18"/>
      <c r="I95" s="18"/>
      <c r="J95" s="18"/>
      <c r="K95" s="18"/>
      <c r="L95" s="18"/>
      <c r="M95" s="18"/>
      <c r="N95" s="18"/>
      <c r="O95" s="18"/>
      <c r="P95" s="18"/>
      <c r="Q95" s="18"/>
      <c r="R95" s="18"/>
      <c r="S95" s="18"/>
      <c r="T95" s="19"/>
      <c r="U95" s="18"/>
      <c r="V95" s="18"/>
      <c r="W95" s="19" t="s">
        <v>76</v>
      </c>
      <c r="X95" s="18"/>
      <c r="Y95" s="18"/>
    </row>
    <row r="96" spans="1:29" x14ac:dyDescent="0.25">
      <c r="D96" s="6"/>
      <c r="L96" s="6"/>
      <c r="M96" s="6"/>
      <c r="N96" s="6"/>
    </row>
    <row r="97" spans="4:14" x14ac:dyDescent="0.25">
      <c r="D97" s="6"/>
      <c r="L97" s="6"/>
      <c r="M97" s="6"/>
      <c r="N97" s="6"/>
    </row>
    <row r="98" spans="4:14" x14ac:dyDescent="0.25">
      <c r="D98" s="6"/>
      <c r="L98" s="6"/>
      <c r="M98" s="6"/>
      <c r="N98" s="6"/>
    </row>
    <row r="99" spans="4:14" x14ac:dyDescent="0.25">
      <c r="D99" s="6"/>
      <c r="L99" s="6"/>
      <c r="M99" s="6"/>
      <c r="N99" s="6"/>
    </row>
    <row r="100" spans="4:14" x14ac:dyDescent="0.25">
      <c r="D100" s="6"/>
      <c r="L100" s="6"/>
      <c r="M100" s="6"/>
      <c r="N100" s="6"/>
    </row>
    <row r="101" spans="4:14" x14ac:dyDescent="0.25">
      <c r="D101" s="6"/>
      <c r="L101" s="6"/>
      <c r="M101" s="6"/>
      <c r="N101" s="6"/>
    </row>
    <row r="102" spans="4:14" x14ac:dyDescent="0.25">
      <c r="D102" s="6"/>
      <c r="L102" s="6"/>
      <c r="M102" s="6"/>
      <c r="N102" s="6"/>
    </row>
    <row r="103" spans="4:14" x14ac:dyDescent="0.25">
      <c r="D103" s="6"/>
      <c r="L103" s="6"/>
      <c r="M103" s="6"/>
      <c r="N103" s="6"/>
    </row>
    <row r="104" spans="4:14" x14ac:dyDescent="0.25">
      <c r="D104" s="6"/>
      <c r="L104" s="6"/>
      <c r="M104" s="6"/>
      <c r="N104" s="6"/>
    </row>
    <row r="105" spans="4:14" x14ac:dyDescent="0.25">
      <c r="D105" s="6"/>
      <c r="L105" s="6"/>
      <c r="M105" s="6"/>
      <c r="N105" s="6"/>
    </row>
    <row r="106" spans="4:14" x14ac:dyDescent="0.25">
      <c r="D106" s="6"/>
      <c r="L106" s="6"/>
      <c r="M106" s="6"/>
      <c r="N106" s="6"/>
    </row>
    <row r="107" spans="4:14" x14ac:dyDescent="0.25">
      <c r="D107" s="6"/>
      <c r="L107" s="6"/>
      <c r="M107" s="6"/>
      <c r="N107" s="6"/>
    </row>
    <row r="108" spans="4:14" x14ac:dyDescent="0.25">
      <c r="D108" s="6"/>
      <c r="L108" s="6"/>
      <c r="M108" s="6"/>
      <c r="N108" s="6"/>
    </row>
    <row r="109" spans="4:14" x14ac:dyDescent="0.25">
      <c r="D109" s="6"/>
      <c r="L109" s="6"/>
      <c r="M109" s="6"/>
      <c r="N109" s="6"/>
    </row>
    <row r="110" spans="4:14" x14ac:dyDescent="0.25">
      <c r="D110" s="6"/>
      <c r="L110" s="6"/>
      <c r="M110" s="6"/>
      <c r="N110" s="6"/>
    </row>
    <row r="111" spans="4:14" x14ac:dyDescent="0.25">
      <c r="D111" s="6"/>
      <c r="L111" s="6"/>
      <c r="M111" s="6"/>
      <c r="N111" s="6"/>
    </row>
    <row r="112" spans="4:14" x14ac:dyDescent="0.25">
      <c r="D112" s="6"/>
      <c r="L112" s="6"/>
      <c r="M112" s="6"/>
      <c r="N112" s="6"/>
    </row>
    <row r="113" spans="4:14" x14ac:dyDescent="0.25">
      <c r="D113" s="6"/>
      <c r="L113" s="6"/>
      <c r="M113" s="6"/>
      <c r="N113" s="6"/>
    </row>
    <row r="114" spans="4:14" x14ac:dyDescent="0.25">
      <c r="D114" s="6"/>
      <c r="L114" s="6"/>
      <c r="M114" s="6"/>
      <c r="N114" s="6"/>
    </row>
    <row r="115" spans="4:14" x14ac:dyDescent="0.25">
      <c r="D115" s="6"/>
      <c r="L115" s="6"/>
      <c r="M115" s="6"/>
      <c r="N115" s="6"/>
    </row>
    <row r="116" spans="4:14" x14ac:dyDescent="0.25">
      <c r="D116" s="6"/>
      <c r="L116" s="6"/>
      <c r="M116" s="6"/>
      <c r="N116" s="6"/>
    </row>
    <row r="117" spans="4:14" x14ac:dyDescent="0.25">
      <c r="D117" s="6"/>
      <c r="L117" s="6"/>
      <c r="M117" s="6"/>
      <c r="N117" s="6"/>
    </row>
    <row r="118" spans="4:14" x14ac:dyDescent="0.25">
      <c r="D118" s="6"/>
      <c r="L118" s="6"/>
      <c r="M118" s="6"/>
      <c r="N118" s="6"/>
    </row>
    <row r="119" spans="4:14" x14ac:dyDescent="0.25">
      <c r="D119" s="6"/>
      <c r="L119" s="6"/>
      <c r="M119" s="6"/>
      <c r="N119" s="6"/>
    </row>
    <row r="120" spans="4:14" x14ac:dyDescent="0.25">
      <c r="D120" s="6"/>
      <c r="L120" s="6"/>
      <c r="M120" s="6"/>
      <c r="N120" s="6"/>
    </row>
    <row r="121" spans="4:14" x14ac:dyDescent="0.25">
      <c r="D121" s="6"/>
      <c r="L121" s="6"/>
      <c r="M121" s="6"/>
      <c r="N121" s="6"/>
    </row>
    <row r="122" spans="4:14" x14ac:dyDescent="0.25">
      <c r="D122" s="6"/>
      <c r="L122" s="6"/>
      <c r="M122" s="6"/>
      <c r="N122" s="6"/>
    </row>
    <row r="123" spans="4:14" x14ac:dyDescent="0.25">
      <c r="D123" s="6"/>
      <c r="L123" s="6"/>
      <c r="M123" s="6"/>
      <c r="N123" s="6"/>
    </row>
    <row r="124" spans="4:14" x14ac:dyDescent="0.25">
      <c r="D124" s="6"/>
      <c r="L124" s="6"/>
      <c r="M124" s="6"/>
      <c r="N124" s="6"/>
    </row>
    <row r="125" spans="4:14" x14ac:dyDescent="0.25">
      <c r="D125" s="6"/>
      <c r="L125" s="6"/>
      <c r="M125" s="6"/>
      <c r="N125" s="6"/>
    </row>
    <row r="126" spans="4:14" x14ac:dyDescent="0.25">
      <c r="D126" s="6"/>
      <c r="L126" s="6"/>
      <c r="M126" s="6"/>
      <c r="N126" s="6"/>
    </row>
    <row r="127" spans="4:14" x14ac:dyDescent="0.25">
      <c r="D127" s="6"/>
      <c r="L127" s="6"/>
      <c r="M127" s="6"/>
      <c r="N127" s="6"/>
    </row>
    <row r="128" spans="4:14" x14ac:dyDescent="0.25">
      <c r="D128" s="6"/>
      <c r="L128" s="6"/>
      <c r="M128" s="6"/>
      <c r="N128" s="6"/>
    </row>
    <row r="129" spans="4:14" x14ac:dyDescent="0.25">
      <c r="D129" s="6"/>
      <c r="L129" s="6"/>
      <c r="M129" s="6"/>
      <c r="N129" s="6"/>
    </row>
    <row r="130" spans="4:14" x14ac:dyDescent="0.25">
      <c r="D130" s="6"/>
      <c r="L130" s="6"/>
      <c r="M130" s="6"/>
      <c r="N130" s="6"/>
    </row>
  </sheetData>
  <mergeCells count="3">
    <mergeCell ref="A92:L92"/>
    <mergeCell ref="G2:Y2"/>
    <mergeCell ref="G1:Y1"/>
  </mergeCells>
  <pageMargins left="0" right="0" top="0.59055118110236227" bottom="0" header="0.31496062992125984" footer="0.31496062992125984"/>
  <pageSetup paperSize="9" scale="4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12"/>
  <sheetViews>
    <sheetView workbookViewId="0">
      <selection activeCell="H21" sqref="H21"/>
    </sheetView>
  </sheetViews>
  <sheetFormatPr defaultRowHeight="15" x14ac:dyDescent="0.25"/>
  <sheetData>
    <row r="3" spans="1:9" ht="18.75" x14ac:dyDescent="0.3">
      <c r="B3" s="218"/>
      <c r="C3" s="218"/>
      <c r="D3" s="218"/>
      <c r="E3" s="218"/>
      <c r="F3" s="218"/>
      <c r="G3" s="218"/>
      <c r="H3" s="218"/>
      <c r="I3" s="218"/>
    </row>
    <row r="4" spans="1:9" ht="18.75" x14ac:dyDescent="0.3">
      <c r="B4" s="161"/>
      <c r="C4" s="161"/>
      <c r="D4" s="161"/>
      <c r="E4" s="161"/>
      <c r="F4" s="161"/>
      <c r="G4" s="161"/>
      <c r="H4" s="161"/>
    </row>
    <row r="5" spans="1:9" ht="18.75" x14ac:dyDescent="0.3">
      <c r="B5" s="218"/>
      <c r="C5" s="218"/>
      <c r="D5" s="218"/>
      <c r="E5" s="218"/>
      <c r="F5" s="218"/>
      <c r="G5" s="218"/>
      <c r="H5" s="218"/>
      <c r="I5" s="218"/>
    </row>
    <row r="6" spans="1:9" ht="18.75" x14ac:dyDescent="0.3">
      <c r="B6" s="161"/>
      <c r="C6" s="161"/>
      <c r="D6" s="161"/>
      <c r="E6" s="161"/>
      <c r="F6" s="161"/>
      <c r="G6" s="161"/>
      <c r="H6" s="161"/>
    </row>
    <row r="7" spans="1:9" ht="18.75" x14ac:dyDescent="0.3">
      <c r="B7" s="218"/>
      <c r="C7" s="218"/>
      <c r="D7" s="218"/>
      <c r="E7" s="218"/>
      <c r="F7" s="218"/>
      <c r="G7" s="218"/>
      <c r="H7" s="218"/>
      <c r="I7" s="218"/>
    </row>
    <row r="12" spans="1:9" ht="18.75" x14ac:dyDescent="0.3">
      <c r="A12" s="160"/>
    </row>
  </sheetData>
  <mergeCells count="3">
    <mergeCell ref="B5:I5"/>
    <mergeCell ref="B7:I7"/>
    <mergeCell ref="B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Лист1</vt:lpstr>
      <vt:lpstr>Лист2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2025-12-08T07:02:51Z</dcterms:modified>
</cp:coreProperties>
</file>