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62" activeTab="2"/>
  </bookViews>
  <sheets>
    <sheet name="Прил 1 " sheetId="1" r:id="rId1"/>
    <sheet name="Прил 2" sheetId="36" r:id="rId2"/>
    <sheet name="Прил 3" sheetId="37" r:id="rId3"/>
    <sheet name="Прил 4" sheetId="38" r:id="rId4"/>
    <sheet name="Пр.5 Выравн. обл." sheetId="39" r:id="rId5"/>
    <sheet name="Пр.5 Выравн.р-н" sheetId="40" r:id="rId6"/>
    <sheet name="Пр.5 Содерж.дорог 25-27" sheetId="41" r:id="rId7"/>
    <sheet name="Пр.5 Кап.рем многокв.дом." sheetId="42" r:id="rId8"/>
    <sheet name="Пр.5 Электр.-тепл.-водосн." sheetId="43" r:id="rId9"/>
    <sheet name="Пр.5 Кап.ремонт авт.дорог" sheetId="44" r:id="rId10"/>
    <sheet name="Пр5. Решение  с.п.нерасп.резерв" sheetId="45" r:id="rId11"/>
    <sheet name="Пр 6 источ 25-27 " sheetId="46" r:id="rId12"/>
    <sheet name="Пр7 внутр заимст25-27" sheetId="33" r:id="rId13"/>
    <sheet name="пр 8 программа гарантии" sheetId="35" r:id="rId14"/>
  </sheets>
  <definedNames>
    <definedName name="_dst236936" localSheetId="0">'Прил 1 '!#REF!</definedName>
    <definedName name="_xlnm._FilterDatabase" localSheetId="1" hidden="1">'Прил 2'!$F$1:$F$512</definedName>
    <definedName name="_xlnm._FilterDatabase" localSheetId="2" hidden="1">'Прил 3'!$E$1:$E$478</definedName>
    <definedName name="_xlnm._FilterDatabase" localSheetId="3" hidden="1">'Прил 4'!$G$1:$G$575</definedName>
    <definedName name="_xlnm.Print_Area" localSheetId="13">'пр 8 программа гарантии'!$A$1:$H$26</definedName>
    <definedName name="_xlnm.Print_Area" localSheetId="9">'Пр.5 Кап.ремонт авт.дорог'!$A$1:$E$28</definedName>
    <definedName name="_xlnm.Print_Area" localSheetId="10">'Пр5. Решение  с.п.нерасп.резерв'!$A$1:$E$48</definedName>
    <definedName name="_xlnm.Print_Area" localSheetId="12">'Пр7 внутр заимст25-27'!$A$1:$F$32</definedName>
    <definedName name="_xlnm.Print_Area" localSheetId="0">'Прил 1 '!$A$1:$E$157</definedName>
    <definedName name="_xlnm.Print_Area" localSheetId="1">'Прил 2'!$A$1:$I$509</definedName>
    <definedName name="_xlnm.Print_Area" localSheetId="2">'Прил 3'!$A$1:$H$477</definedName>
    <definedName name="_xlnm.Print_Area" localSheetId="3">'Прил 4'!$A$1:$J$574</definedName>
  </definedNames>
  <calcPr calcId="145621"/>
</workbook>
</file>

<file path=xl/calcChain.xml><?xml version="1.0" encoding="utf-8"?>
<calcChain xmlns="http://schemas.openxmlformats.org/spreadsheetml/2006/main">
  <c r="J377" i="37" l="1"/>
  <c r="K377" i="37"/>
  <c r="I377" i="37"/>
  <c r="K357" i="37"/>
  <c r="J357" i="37"/>
  <c r="I357" i="37"/>
  <c r="E21" i="46" l="1"/>
  <c r="D21" i="46"/>
  <c r="C19" i="46"/>
  <c r="C18" i="46" s="1"/>
  <c r="C17" i="46" s="1"/>
  <c r="C21" i="46" s="1"/>
  <c r="E17" i="46"/>
  <c r="D17" i="46"/>
  <c r="D15" i="46"/>
  <c r="E14" i="46"/>
  <c r="D14" i="46"/>
  <c r="E16" i="45"/>
  <c r="D16" i="45"/>
  <c r="C16" i="45"/>
  <c r="E15" i="44"/>
  <c r="D15" i="44"/>
  <c r="C15" i="44"/>
  <c r="E15" i="43"/>
  <c r="D15" i="43"/>
  <c r="C15" i="43"/>
  <c r="E28" i="42"/>
  <c r="D28" i="42"/>
  <c r="C28" i="42"/>
  <c r="E29" i="41"/>
  <c r="D29" i="41"/>
  <c r="C29" i="41"/>
  <c r="E20" i="40"/>
  <c r="D20" i="40"/>
  <c r="C20" i="40"/>
  <c r="E16" i="39"/>
  <c r="D16" i="39"/>
  <c r="C16" i="39"/>
  <c r="D108" i="1" l="1"/>
  <c r="E108" i="1"/>
  <c r="C108" i="1"/>
  <c r="C109" i="1"/>
  <c r="D149" i="1"/>
  <c r="E149" i="1"/>
  <c r="C149" i="1"/>
  <c r="C152" i="1"/>
  <c r="C153" i="1"/>
  <c r="C154" i="1"/>
  <c r="E137" i="1" l="1"/>
  <c r="D137" i="1"/>
  <c r="C134" i="1"/>
  <c r="C137" i="1" l="1"/>
  <c r="D113" i="1" l="1"/>
  <c r="E113" i="1"/>
  <c r="D11" i="1" l="1"/>
  <c r="E11" i="1"/>
  <c r="C11" i="1"/>
  <c r="D74" i="1" l="1"/>
  <c r="E74" i="1"/>
  <c r="C74" i="1"/>
  <c r="E94" i="1" l="1"/>
  <c r="D94" i="1"/>
  <c r="C94" i="1"/>
  <c r="C24" i="1" l="1"/>
  <c r="E64" i="1"/>
  <c r="E63" i="1" s="1"/>
  <c r="E62" i="1" s="1"/>
  <c r="D64" i="1"/>
  <c r="D63" i="1" s="1"/>
  <c r="D62" i="1" s="1"/>
  <c r="B16" i="33" l="1"/>
  <c r="B12" i="33"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C16" i="33" l="1"/>
  <c r="C12" i="33" s="1"/>
  <c r="D16" i="33" l="1"/>
  <c r="E96" i="1" l="1"/>
  <c r="E98" i="1"/>
  <c r="D96" i="1"/>
  <c r="D88" i="1"/>
  <c r="E88" i="1"/>
  <c r="D76" i="1"/>
  <c r="D75" i="1" s="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E75" i="1" l="1"/>
  <c r="C75" i="1"/>
  <c r="C82" i="1"/>
  <c r="C80" i="1"/>
  <c r="D59" i="1"/>
  <c r="E59" i="1"/>
  <c r="C59" i="1"/>
  <c r="D68" i="1"/>
  <c r="E68" i="1"/>
  <c r="C68" i="1"/>
  <c r="E67" i="1" l="1"/>
  <c r="E66" i="1" s="1"/>
  <c r="D67" i="1"/>
  <c r="D66" i="1" s="1"/>
  <c r="C67" i="1"/>
  <c r="C66" i="1" s="1"/>
  <c r="C64" i="1"/>
  <c r="C63" i="1" s="1"/>
  <c r="C62" i="1" s="1"/>
  <c r="E40" i="1"/>
  <c r="D40" i="1"/>
  <c r="E42" i="1"/>
  <c r="D42" i="1"/>
  <c r="C42" i="1"/>
  <c r="D39" i="1" l="1"/>
  <c r="D116" i="1" l="1"/>
  <c r="E116" i="1"/>
  <c r="C116" i="1"/>
  <c r="C115" i="1" s="1"/>
  <c r="C113" i="1" l="1"/>
  <c r="D104" i="1" l="1"/>
  <c r="E104" i="1"/>
  <c r="C104" i="1"/>
  <c r="D102" i="1"/>
  <c r="E102" i="1"/>
  <c r="C102" i="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47" i="1"/>
  <c r="E147" i="1"/>
  <c r="C147" i="1"/>
  <c r="D143" i="1"/>
  <c r="E143" i="1"/>
  <c r="C143" i="1"/>
  <c r="D141" i="1"/>
  <c r="E141" i="1"/>
  <c r="D139" i="1"/>
  <c r="E139" i="1"/>
  <c r="C141" i="1"/>
  <c r="C139" i="1"/>
  <c r="D118" i="1"/>
  <c r="E118" i="1"/>
  <c r="D136" i="1"/>
  <c r="E136" i="1"/>
  <c r="C136" i="1"/>
  <c r="C118" i="1"/>
  <c r="E111" i="1"/>
  <c r="E110" i="1" s="1"/>
  <c r="D111" i="1"/>
  <c r="D110" i="1" s="1"/>
  <c r="C111" i="1"/>
  <c r="C138" i="1" l="1"/>
  <c r="D115" i="1"/>
  <c r="D138" i="1"/>
  <c r="E138" i="1"/>
  <c r="E115" i="1"/>
  <c r="C110" i="1"/>
  <c r="D150" i="1"/>
  <c r="E150" i="1"/>
  <c r="C150" i="1"/>
  <c r="D109" i="1" l="1"/>
  <c r="D156" i="1" s="1"/>
  <c r="E109" i="1"/>
  <c r="E156" i="1" s="1"/>
  <c r="C156" i="1"/>
</calcChain>
</file>

<file path=xl/sharedStrings.xml><?xml version="1.0" encoding="utf-8"?>
<sst xmlns="http://schemas.openxmlformats.org/spreadsheetml/2006/main" count="9828" uniqueCount="899">
  <si>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</si>
  <si>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</si>
  <si>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</si>
  <si>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</si>
  <si>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</si>
  <si>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</si>
  <si>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</si>
  <si>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</si>
  <si>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</si>
  <si>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</si>
  <si>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</si>
  <si>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</si>
  <si>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</si>
  <si>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</si>
  <si>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</si>
  <si>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</si>
  <si>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</si>
  <si>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</si>
  <si>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</si>
  <si>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</si>
  <si>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</si>
  <si>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</si>
  <si>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</si>
  <si>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</si>
  <si>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</si>
  <si>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</si>
  <si>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</si>
  <si>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</si>
  <si>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</si>
  <si>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</si>
  <si>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</si>
  <si>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</si>
  <si>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</si>
  <si>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</si>
  <si>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</si>
  <si>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</si>
  <si>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</si>
  <si>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</si>
  <si>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</si>
  <si>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</si>
  <si>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</si>
  <si>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</si>
  <si>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</si>
  <si>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</si>
  <si>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</si>
  <si>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</si>
  <si>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</si>
  <si>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</si>
  <si>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</si>
  <si>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</si>
  <si>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</si>
  <si>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</si>
  <si>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</si>
  <si>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</si>
  <si>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</si>
  <si>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</si>
  <si>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</si>
  <si>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</si>
  <si>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</si>
  <si>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</si>
  <si>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</si>
  <si>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</si>
  <si>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</si>
  <si>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</si>
  <si>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</si>
  <si>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</si>
  <si>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</si>
  <si>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</si>
  <si>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</si>
  <si>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</si>
  <si>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</si>
  <si>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</si>
  <si>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</si>
  <si>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</si>
  <si>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</si>
  <si>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</si>
  <si>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</si>
  <si>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</si>
  <si>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</si>
  <si>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</si>
  <si>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</si>
  <si>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</si>
  <si>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</si>
  <si>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</si>
  <si>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</si>
  <si>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</si>
  <si>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</si>
  <si>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</si>
  <si>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</si>
  <si>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</si>
  <si>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</si>
  <si>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</si>
  <si>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</si>
  <si>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</si>
  <si>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</si>
  <si>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</si>
  <si>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</si>
  <si>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</si>
  <si>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</si>
  <si>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</si>
  <si>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</si>
  <si>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</si>
  <si>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</si>
  <si>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</si>
  <si>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</si>
  <si>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</si>
  <si>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</si>
  <si>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</si>
  <si>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</si>
  <si>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</si>
  <si>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</si>
  <si>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</si>
  <si>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</si>
  <si>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</si>
  <si>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</si>
  <si>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</si>
  <si>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</si>
  <si>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</si>
  <si>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</si>
  <si>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</si>
  <si>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</si>
  <si>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</si>
  <si>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</si>
  <si>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</si>
  <si>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</si>
  <si>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</si>
  <si>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</si>
  <si>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</si>
  <si>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</si>
  <si>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</si>
  <si>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</si>
  <si>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</si>
  <si>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</si>
  <si>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</si>
  <si>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</si>
  <si>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</si>
  <si>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</si>
  <si>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</si>
  <si>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</si>
  <si>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</si>
  <si>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</si>
  <si>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</si>
  <si>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</si>
  <si>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</si>
  <si>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</si>
  <si>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</si>
  <si>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</si>
  <si>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</si>
  <si>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</si>
  <si>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</si>
  <si>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</si>
  <si>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</si>
  <si>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</si>
  <si>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</si>
  <si>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</si>
  <si>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</si>
  <si>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</si>
  <si>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</si>
  <si>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</si>
  <si>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</si>
  <si>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</si>
  <si>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</si>
  <si>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</si>
  <si>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</si>
  <si>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</si>
  <si>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</si>
  <si>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</si>
  <si>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</si>
  <si>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</si>
  <si>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</si>
  <si>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Приложение № 6</t>
  </si>
  <si>
    <t>от                                  г.     №</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</si>
  <si>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</si>
  <si>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</si>
  <si>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</si>
  <si>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</si>
  <si>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</si>
  <si>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</si>
  <si>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</si>
  <si>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</si>
  <si>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</si>
  <si>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</si>
  <si>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</si>
  <si>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</si>
  <si>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</si>
  <si>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</si>
  <si>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</si>
  <si>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</si>
  <si>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</si>
  <si>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</si>
  <si>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</si>
  <si>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</si>
  <si>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</si>
  <si>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</si>
  <si>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</si>
  <si>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</si>
  <si>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</si>
  <si>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</si>
  <si>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</si>
  <si>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</si>
  <si>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</si>
  <si>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</si>
  <si>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</si>
  <si>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</si>
  <si>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</si>
  <si>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</si>
  <si>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</si>
  <si>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</si>
  <si>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</si>
  <si>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</si>
  <si>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</si>
  <si>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</si>
  <si>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</si>
  <si>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</si>
  <si>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</si>
  <si>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</si>
  <si>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</si>
  <si>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</si>
  <si>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</si>
  <si>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</si>
  <si>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</si>
  <si>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</si>
  <si>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</si>
  <si>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</si>
  <si>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</si>
  <si>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</si>
  <si>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</si>
  <si>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</si>
  <si>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</si>
  <si>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</si>
  <si>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</si>
  <si>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</si>
  <si>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</si>
  <si>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</si>
  <si>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</si>
  <si>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</si>
  <si>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</si>
  <si>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</si>
  <si>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</si>
  <si>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</si>
  <si>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</si>
  <si>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</si>
  <si>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</si>
  <si>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</si>
  <si>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</si>
  <si>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</si>
  <si>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</si>
  <si>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</si>
  <si>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</si>
  <si>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</si>
  <si>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</si>
  <si>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</si>
  <si>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</si>
  <si>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</si>
  <si>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</si>
  <si>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</si>
  <si>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</si>
  <si>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</si>
  <si>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</si>
  <si>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</si>
  <si>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</si>
  <si>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</si>
  <si>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</si>
  <si>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</si>
  <si>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</si>
  <si>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</si>
  <si>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основной долг</t>
  </si>
  <si>
    <t>проценты за обслуживание основного долга</t>
  </si>
  <si>
    <t>всего</t>
  </si>
  <si>
    <t>1. Общий объем гарантий:</t>
  </si>
  <si>
    <t>2025 год</t>
  </si>
  <si>
    <t>2026 год</t>
  </si>
  <si>
    <t>от    декабря 2024 г.    №</t>
  </si>
  <si>
    <t>Объем гарантий на 2025 - 2027 годы</t>
  </si>
  <si>
    <t>2027 год</t>
  </si>
  <si>
    <t>от                           2024 г.  №</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</si>
  <si>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</si>
  <si>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</si>
  <si>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</si>
  <si>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</si>
  <si>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</si>
  <si>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</si>
  <si>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</si>
  <si>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</si>
  <si>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</si>
  <si>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</si>
  <si>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 xml:space="preserve">от              2024 г. № </t>
  </si>
  <si>
    <t>Программа муниципальных внутренних заимствований Брянского муниципального района Брянской области на 2025 год и на плановый период 2026 и 2027 годов</t>
  </si>
  <si>
    <t>Сумма на                                                                   2025 год</t>
  </si>
  <si>
    <t>Сумма на                                                    2026 год</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</si>
  <si>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</si>
  <si>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</si>
  <si>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</si>
  <si>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</si>
  <si>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</si>
  <si>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</si>
  <si>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</si>
  <si>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</si>
  <si>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</si>
  <si>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</si>
  <si>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</si>
  <si>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</si>
  <si>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Предельные сроки погашения долговых обязательств (по видам долговых обязательств)</t>
  </si>
  <si>
    <t>в 2025 году - 28.11.2025,       в 2026 году -30.11.2026,              в 2027 году -02.07.2027.</t>
  </si>
  <si>
    <t xml:space="preserve">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</si>
  <si>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</si>
  <si>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</si>
  <si>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</si>
  <si>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</si>
  <si>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</si>
  <si>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</si>
  <si>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</si>
  <si>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</si>
  <si>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</si>
  <si>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</si>
  <si>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</si>
  <si>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</si>
  <si>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</si>
  <si>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</si>
  <si>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</si>
  <si>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</si>
  <si>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</si>
  <si>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</si>
  <si>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</si>
  <si>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</si>
  <si>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</si>
  <si>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</si>
  <si>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</si>
  <si>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</si>
  <si>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</si>
  <si>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</si>
  <si>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</si>
  <si>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</si>
  <si>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</si>
  <si>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</si>
  <si>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</si>
  <si>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</si>
  <si>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</si>
  <si>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</si>
  <si>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</si>
  <si>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</si>
  <si>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</si>
  <si>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</si>
  <si>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</si>
  <si>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</si>
  <si>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</si>
  <si>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</si>
  <si>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</si>
  <si>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</si>
  <si>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</si>
  <si>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</si>
  <si>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</si>
  <si>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</si>
  <si>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</si>
  <si>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</si>
  <si>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</si>
  <si>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</si>
  <si>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</si>
  <si>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</si>
  <si>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</si>
  <si>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</si>
  <si>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</si>
  <si>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</si>
  <si>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</si>
  <si>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</si>
  <si>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</si>
  <si>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</si>
  <si>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</si>
  <si>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</si>
  <si>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</si>
  <si>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</si>
  <si>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</si>
  <si>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</si>
  <si>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</si>
  <si>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</si>
  <si>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</si>
  <si>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</si>
  <si>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</si>
  <si>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</si>
  <si>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</si>
  <si>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</si>
  <si>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</si>
  <si>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</si>
  <si>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</si>
  <si>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</si>
  <si>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</si>
  <si>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</si>
  <si>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</si>
  <si>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</si>
  <si>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</si>
  <si>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</si>
  <si>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</si>
  <si>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</si>
  <si>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</si>
  <si>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</si>
  <si>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</si>
  <si>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</si>
  <si>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</si>
  <si>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</si>
  <si>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</si>
  <si>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</si>
  <si>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</si>
  <si>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</si>
  <si>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</si>
  <si>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</si>
  <si>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</si>
  <si>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</si>
  <si>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</si>
  <si>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</si>
  <si>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</si>
  <si>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</si>
  <si>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</si>
  <si>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</si>
  <si>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</si>
  <si>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</si>
  <si>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</si>
  <si>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</si>
  <si>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</si>
  <si>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</si>
  <si>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</si>
  <si>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</si>
  <si>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</si>
  <si>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</si>
  <si>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</si>
  <si>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</si>
  <si>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</si>
  <si>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</si>
  <si>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</si>
  <si>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</si>
  <si>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</si>
  <si>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</si>
  <si>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</si>
  <si>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</si>
  <si>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</si>
  <si>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</si>
  <si>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</si>
  <si>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</si>
  <si>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</si>
  <si>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</si>
  <si>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</si>
  <si>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</si>
  <si>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</si>
  <si>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</si>
  <si>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</si>
  <si>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</si>
  <si>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</si>
  <si>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</si>
  <si>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</si>
  <si>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</si>
  <si>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</si>
  <si>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</si>
  <si>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</si>
  <si>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</si>
  <si>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</si>
  <si>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</si>
  <si>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</si>
  <si>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</si>
  <si>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</si>
  <si>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</si>
  <si>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</si>
  <si>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</si>
  <si>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</si>
  <si>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</si>
  <si>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</si>
  <si>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</si>
  <si>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</si>
  <si>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</si>
  <si>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</si>
  <si>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</si>
  <si>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</si>
  <si>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</si>
  <si>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</si>
  <si>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</si>
  <si>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</si>
  <si>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</si>
  <si>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</si>
  <si>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</si>
  <si>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</si>
  <si>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</si>
  <si>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</si>
  <si>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</si>
  <si>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</si>
  <si>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</si>
  <si>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</si>
  <si>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</si>
  <si>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</si>
  <si>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</si>
  <si>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</si>
  <si>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</si>
  <si>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</si>
  <si>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</si>
  <si>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</si>
  <si>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</si>
  <si>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</si>
  <si>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</si>
  <si>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</si>
  <si>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</si>
  <si>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</si>
  <si>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</si>
  <si>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</si>
  <si>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</si>
  <si>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</si>
  <si>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</si>
  <si>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</si>
  <si>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</si>
  <si>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</si>
  <si>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</si>
  <si>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</si>
  <si>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</si>
  <si>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</si>
  <si>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</si>
  <si>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</si>
  <si>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</si>
  <si>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</si>
  <si>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</si>
  <si>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</si>
  <si>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</si>
  <si>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</si>
  <si>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</si>
  <si>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</si>
  <si>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</si>
  <si>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</si>
  <si>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</si>
  <si>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</si>
  <si>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</si>
  <si>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</si>
  <si>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</si>
  <si>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</si>
  <si>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</si>
  <si>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</si>
  <si>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</si>
  <si>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</si>
  <si>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</si>
  <si>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</si>
  <si>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</si>
  <si>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</si>
  <si>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</si>
  <si>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</si>
  <si>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</si>
  <si>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</si>
  <si>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</si>
  <si>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</si>
  <si>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</si>
  <si>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</si>
  <si>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</si>
  <si>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</si>
  <si>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</si>
  <si>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</si>
  <si>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</si>
  <si>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</si>
  <si>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</si>
  <si>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</si>
  <si>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</si>
  <si>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</si>
  <si>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</si>
  <si>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</si>
  <si>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</si>
  <si>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</si>
  <si>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</si>
  <si>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</si>
  <si>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</si>
  <si>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</si>
  <si>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</si>
  <si>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</si>
  <si>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</si>
  <si>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</si>
  <si>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</si>
  <si>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</si>
  <si>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</si>
  <si>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</si>
  <si>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</si>
  <si>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</si>
  <si>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</si>
  <si>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</si>
  <si>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</si>
  <si>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</si>
  <si>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</si>
  <si>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</si>
  <si>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</si>
  <si>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</si>
  <si>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</si>
  <si>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</si>
  <si>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</si>
  <si>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</si>
  <si>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</si>
  <si>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</si>
  <si>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</si>
  <si>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</si>
  <si>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</si>
  <si>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</si>
  <si>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</si>
  <si>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</si>
  <si>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</si>
  <si>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</si>
  <si>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</si>
  <si>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</si>
  <si>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</si>
  <si>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</si>
  <si>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</si>
  <si>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</si>
  <si>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</si>
  <si>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</si>
  <si>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</si>
  <si>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</si>
  <si>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</si>
  <si>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</si>
  <si>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</si>
  <si>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</si>
  <si>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</si>
  <si>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</si>
  <si>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</si>
  <si>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</si>
  <si>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</si>
  <si>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</si>
  <si>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</si>
  <si>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</si>
  <si>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</si>
  <si>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</si>
  <si>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</si>
  <si>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</si>
  <si>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</si>
  <si>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</si>
  <si>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</si>
  <si>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</si>
  <si>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</si>
  <si>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</si>
  <si>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</si>
  <si>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</si>
  <si>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</si>
  <si>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</si>
  <si>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</si>
  <si>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</si>
  <si>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</si>
  <si>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</si>
  <si>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</si>
  <si>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</si>
  <si>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</si>
  <si>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</si>
  <si>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</si>
  <si>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</si>
  <si>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</si>
  <si>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</si>
  <si>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</si>
  <si>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</si>
  <si>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</si>
  <si>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</si>
  <si>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</si>
  <si>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</si>
  <si>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</si>
  <si>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</si>
  <si>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</si>
  <si>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</si>
  <si>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</si>
  <si>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</si>
  <si>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</si>
  <si>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</si>
  <si>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</si>
  <si>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</si>
  <si>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</si>
  <si>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</si>
  <si>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</si>
  <si>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</si>
  <si>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</si>
  <si>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</si>
  <si>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</si>
  <si>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</si>
  <si>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</si>
  <si>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</si>
  <si>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</si>
  <si>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</si>
  <si>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</si>
  <si>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</si>
  <si>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</si>
  <si>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</si>
  <si>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</si>
  <si>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</si>
  <si>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</si>
  <si>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</si>
  <si>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</si>
  <si>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</si>
  <si>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</si>
  <si>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</si>
  <si>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</si>
  <si>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</si>
  <si>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</si>
  <si>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</si>
  <si>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</si>
  <si>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</si>
  <si>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</si>
  <si>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</si>
  <si>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</si>
  <si>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</si>
  <si>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</si>
  <si>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</si>
  <si>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</si>
  <si>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</si>
  <si>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</si>
  <si>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</si>
  <si>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</si>
  <si>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</si>
  <si>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</si>
  <si>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</si>
  <si>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</si>
  <si>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</si>
  <si>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</si>
  <si>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</si>
  <si>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</si>
  <si>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</si>
  <si>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</si>
  <si>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</si>
  <si>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</si>
  <si>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</si>
  <si>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</si>
  <si>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</si>
  <si>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</si>
  <si>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</si>
  <si>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</si>
  <si>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</si>
  <si>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</si>
  <si>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</si>
  <si>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</si>
  <si>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</si>
  <si>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</si>
  <si>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</si>
  <si>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</si>
  <si>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</si>
  <si>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</si>
  <si>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</si>
  <si>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</si>
  <si>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</si>
  <si>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</si>
  <si>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</si>
  <si>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</si>
  <si>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</si>
  <si>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</si>
  <si>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</si>
  <si>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</si>
  <si>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</si>
  <si>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</si>
  <si>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</si>
  <si>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</si>
  <si>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</si>
  <si>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</si>
  <si>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</si>
  <si>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</si>
  <si>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</si>
  <si>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</si>
  <si>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</si>
  <si>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</si>
  <si>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</si>
  <si>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</si>
  <si>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</si>
  <si>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</si>
  <si>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</si>
  <si>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</si>
  <si>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</si>
  <si>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</si>
  <si>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</si>
  <si>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</si>
  <si>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</si>
  <si>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</si>
  <si>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</si>
  <si>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</si>
  <si>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</si>
  <si>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</si>
  <si>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</si>
  <si>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</si>
  <si>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</si>
  <si>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</si>
  <si>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</si>
  <si>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</si>
  <si>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</si>
  <si>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</si>
  <si>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</si>
  <si>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</si>
  <si>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</si>
  <si>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</si>
  <si>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</si>
  <si>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</si>
  <si>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</si>
  <si>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</si>
  <si>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</si>
  <si>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</si>
  <si>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</si>
  <si>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</si>
  <si>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</si>
  <si>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</si>
  <si>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</si>
  <si>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</si>
  <si>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</si>
  <si>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</si>
  <si>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</si>
  <si>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</si>
  <si>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</si>
  <si>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</si>
  <si>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</si>
  <si>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</si>
  <si>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</si>
  <si>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</si>
  <si>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</si>
  <si>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</si>
  <si>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</si>
  <si>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</si>
  <si>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</si>
  <si>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</si>
  <si>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</si>
  <si>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</si>
  <si>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</si>
  <si>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</si>
  <si>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</si>
  <si>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</si>
  <si>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</si>
  <si>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</si>
  <si>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</si>
  <si>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</si>
  <si>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</si>
  <si>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</si>
  <si>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</si>
  <si>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</si>
  <si>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</si>
  <si>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</si>
  <si>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</si>
  <si>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</si>
  <si>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</si>
  <si>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</si>
  <si>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</si>
  <si>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</si>
  <si>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</si>
  <si>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</si>
  <si>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</si>
  <si>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</si>
  <si>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</si>
  <si>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</si>
  <si>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</si>
  <si>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</si>
  <si>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</si>
  <si>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</si>
  <si>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</si>
  <si>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Строительство (реконструкция) объектов водоснабжения</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</si>
  <si>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</si>
  <si>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</si>
  <si>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</si>
  <si>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</si>
  <si>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</si>
  <si>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</si>
  <si>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</si>
  <si>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12 2 05 SИ120</t>
  </si>
  <si>
    <t>Реализация мероприятий по модернизации школьных систем образования ( с однолетним циклом выполнения работ)</t>
  </si>
  <si>
    <t>03 2 16 L7501</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</si>
  <si>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</si>
  <si>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</si>
  <si>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</si>
  <si>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от                     2024 г. №</t>
  </si>
  <si>
    <t xml:space="preserve">от                                    2024 г. №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</si>
  <si>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</si>
  <si>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</si>
  <si>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от                            2024 г.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</si>
  <si>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</si>
  <si>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</si>
  <si>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</si>
  <si>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</si>
  <si>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</si>
  <si>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</si>
  <si>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</si>
  <si>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Региональный проект "Создание условий для обучения, отдыха и оздоровления детей и молодежи"</t>
  </si>
  <si>
    <t>16</t>
  </si>
  <si>
    <t>L7501</t>
  </si>
  <si>
    <t>Строительство (реконструкция) объектов водоснабжения в населенных пунктах Брянского муниципального района Брянской области</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</si>
  <si>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</si>
  <si>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</si>
  <si>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</si>
  <si>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</si>
  <si>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</si>
  <si>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</si>
  <si>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</si>
  <si>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</si>
  <si>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</si>
  <si>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</si>
  <si>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</si>
  <si>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</si>
  <si>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</si>
  <si>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от                            2024 г.  №</t>
  </si>
  <si>
    <t>от                       2024 г.  №</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</si>
  <si>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2025 год и на плановый период 2026 и 2027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</si>
  <si>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2025 год  и на плановый период 2026 и 2027 годов</t>
  </si>
  <si>
    <t>от                    2024 г.  №</t>
  </si>
  <si>
    <t>от                                 2024 г.  №</t>
  </si>
  <si>
    <t>от                      2024 г.  №</t>
  </si>
  <si>
    <t xml:space="preserve">от                        2024г. № </t>
  </si>
  <si>
    <t>Реализация проекта "Региональная и местная дорожная сеть (Брянская область)"</t>
  </si>
  <si>
    <t>И8</t>
  </si>
  <si>
    <t xml:space="preserve">муниципальных гарантий Брянского муниципального района Брянской области в валюте Российской Федерации на 2025 год и на плановый период 2026 и 2027 годов </t>
  </si>
  <si>
    <t>Направления (цели) гарантирования</t>
  </si>
  <si>
    <t>Категории (группы) и (или) наименования принципалов по каждому направлению (цели) гарантирования</t>
  </si>
  <si>
    <t>Иные условия предоставления и исполнения гарантий</t>
  </si>
  <si>
    <t>Наличие права регрессного требования гаранта 
к принципалу
к принципалу</t>
  </si>
  <si>
    <t>Мероприятия по социальной поддержке отдельных категорий граждан</t>
  </si>
  <si>
    <t>13 4 02 82550</t>
  </si>
  <si>
    <t>82550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</si>
</sst>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7"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21" fillId="0" borderId="6"/>
    <xf numFmtId="0" fontId="10" fillId="0" borderId="10"/>
    <xf numFmtId="4" fontId="22" fillId="0" borderId="11">
      <alignment horizontal="right" shrinkToFit="1"/>
    </xf>
    <xf numFmtId="2" fontId="22" fillId="0" borderId="12">
      <alignment horizontal="center" shrinkToFit="1"/>
    </xf>
    <xf numFmtId="4" fontId="22" fillId="0" borderId="12">
      <alignment horizontal="right" shrinkToFit="1"/>
    </xf>
    <xf numFmtId="0" fontId="14" fillId="0" borderId="7">
      <alignment vertical="top" wrapText="1"/>
    </xf>
    <xf numFmtId="4" fontId="14" fillId="6" borderId="7">
      <alignment horizontal="right" vertical="top" shrinkToFit="1"/>
    </xf>
    <xf numFmtId="0" fontId="23" fillId="0" borderId="0">
      <alignment vertical="top" wrapText="1"/>
    </xf>
    <xf numFmtId="0" fontId="24" fillId="0" borderId="0">
      <alignment vertical="top" wrapText="1"/>
    </xf>
    <xf numFmtId="0" fontId="25" fillId="0" borderId="0"/>
    <xf numFmtId="49" fontId="26" fillId="0" borderId="7">
      <alignment horizontal="center"/>
    </xf>
    <xf numFmtId="0" fontId="26" fillId="0" borderId="15">
      <alignment horizontal="left" wrapText="1" indent="2"/>
    </xf>
    <xf numFmtId="49" fontId="26" fillId="0" borderId="7">
      <alignment horizontal="center"/>
    </xf>
  </cellStyleXfs>
  <cellXfs count="240">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0" fontId="4" fillId="0" borderId="0" xfId="0" applyFont="1" applyAlignment="1">
      <alignment horizontal="center"/>
    </xf>
    <xf numFmtId="0" fontId="18" fillId="0" borderId="0" xfId="0" applyFont="1" applyFill="1"/>
    <xf numFmtId="0" fontId="16"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8" fillId="0" borderId="0" xfId="0" applyFont="1" applyFill="1" applyAlignment="1">
      <alignment horizontal="right"/>
    </xf>
    <xf numFmtId="0" fontId="6" fillId="0" borderId="1" xfId="0" applyFont="1" applyFill="1" applyBorder="1" applyAlignment="1">
      <alignment vertical="top" wrapText="1"/>
    </xf>
    <xf numFmtId="0" fontId="6" fillId="0" borderId="0" xfId="0" applyFont="1" applyAlignment="1">
      <alignment wrapText="1"/>
    </xf>
    <xf numFmtId="0" fontId="6" fillId="0" borderId="1" xfId="0" applyFont="1" applyBorder="1" applyAlignment="1">
      <alignment wrapText="1"/>
    </xf>
    <xf numFmtId="0" fontId="15" fillId="0" borderId="0" xfId="0" applyFont="1" applyAlignment="1">
      <alignment horizontal="left"/>
    </xf>
    <xf numFmtId="0" fontId="0" fillId="0" borderId="0" xfId="0" applyAlignment="1">
      <alignment horizontal="left"/>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0" fontId="6"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0" fontId="4" fillId="2" borderId="1" xfId="0" applyNumberFormat="1" applyFont="1" applyFill="1" applyBorder="1" applyAlignment="1">
      <alignment horizontal="left" wrapText="1"/>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7" fillId="3" borderId="1" xfId="0"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74" applyFont="1" applyBorder="1" applyAlignment="1">
      <alignment horizontal="left" vertical="center" wrapText="1"/>
    </xf>
    <xf numFmtId="0" fontId="27" fillId="0" borderId="1" xfId="74" applyFont="1" applyFill="1" applyBorder="1" applyAlignment="1">
      <alignment horizontal="left" vertical="top"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28" fillId="0" borderId="0" xfId="0" applyFont="1" applyAlignment="1">
      <alignment horizontal="right" vertical="center"/>
    </xf>
    <xf numFmtId="0" fontId="19" fillId="0" borderId="1" xfId="0" applyFont="1" applyFill="1" applyBorder="1" applyAlignment="1">
      <alignment horizontal="center" vertical="center" wrapText="1"/>
    </xf>
    <xf numFmtId="4" fontId="20" fillId="0" borderId="1" xfId="64" applyNumberFormat="1" applyFont="1" applyFill="1" applyBorder="1" applyAlignment="1">
      <alignment horizontal="center" vertical="center" wrapText="1"/>
    </xf>
    <xf numFmtId="4" fontId="6" fillId="0" borderId="1" xfId="64"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0" fontId="0" fillId="0" borderId="1" xfId="0" applyBorder="1"/>
    <xf numFmtId="0" fontId="18" fillId="0" borderId="1" xfId="0" applyFont="1" applyBorder="1" applyAlignment="1">
      <alignment horizontal="center" vertical="top" wrapText="1"/>
    </xf>
    <xf numFmtId="0" fontId="4"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20" fillId="3" borderId="1" xfId="0" applyNumberFormat="1" applyFont="1" applyFill="1" applyBorder="1" applyAlignment="1">
      <alignment horizontal="center" vertical="center" wrapText="1"/>
    </xf>
    <xf numFmtId="165" fontId="20" fillId="3" borderId="1" xfId="0" applyNumberFormat="1"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31" fillId="0" borderId="0" xfId="73" applyFont="1" applyFill="1" applyAlignment="1">
      <alignment vertical="top" wrapText="1"/>
    </xf>
    <xf numFmtId="0" fontId="24"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4"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3" fillId="0" borderId="0" xfId="0" applyFont="1" applyBorder="1" applyAlignment="1">
      <alignment horizontal="center" vertical="center" wrapText="1"/>
    </xf>
    <xf numFmtId="0" fontId="2" fillId="0" borderId="0" xfId="0" applyFont="1" applyBorder="1" applyAlignment="1">
      <alignment horizontal="right"/>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6" fillId="0" borderId="0" xfId="0" applyNumberFormat="1" applyFont="1" applyBorder="1" applyAlignment="1">
      <alignment horizontal="center" vertical="top" wrapText="1"/>
    </xf>
    <xf numFmtId="0" fontId="2" fillId="0" borderId="1" xfId="0" applyFont="1" applyFill="1" applyBorder="1" applyAlignment="1">
      <alignment wrapText="1"/>
    </xf>
    <xf numFmtId="0" fontId="3" fillId="0" borderId="1" xfId="0" applyFont="1" applyBorder="1" applyAlignment="1">
      <alignment vertical="top" wrapText="1"/>
    </xf>
    <xf numFmtId="4" fontId="3" fillId="0" borderId="1" xfId="0" applyNumberFormat="1" applyFont="1" applyBorder="1" applyAlignment="1">
      <alignment horizontal="center" vertical="top" wrapText="1"/>
    </xf>
    <xf numFmtId="3" fontId="3"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0" fontId="4" fillId="0" borderId="0" xfId="0" applyFont="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6" fillId="0" borderId="7" xfId="0" applyFont="1" applyFill="1" applyBorder="1" applyAlignment="1">
      <alignment vertical="center" wrapText="1"/>
    </xf>
    <xf numFmtId="0" fontId="36" fillId="0" borderId="7" xfId="0" applyFont="1" applyFill="1" applyBorder="1" applyAlignment="1">
      <alignment horizontal="center" vertical="center" wrapText="1"/>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6" fillId="0" borderId="7" xfId="0" applyFont="1" applyFill="1" applyBorder="1" applyAlignment="1">
      <alignment vertic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35" fillId="0" borderId="7" xfId="0" applyFont="1" applyFill="1" applyBorder="1" applyAlignment="1">
      <alignment vertical="center" wrapText="1"/>
    </xf>
    <xf numFmtId="0" fontId="2" fillId="0" borderId="0" xfId="0" applyFont="1" applyFill="1" applyAlignment="1">
      <alignment horizontal="left"/>
    </xf>
    <xf numFmtId="0" fontId="3" fillId="0" borderId="0" xfId="0" applyFont="1" applyAlignment="1">
      <alignment horizontal="center" vertical="center" wrapText="1"/>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Alignment="1">
      <alignment horizontal="center"/>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17" fillId="0" borderId="0" xfId="0" applyFont="1" applyFill="1" applyAlignment="1">
      <alignment horizontal="center"/>
    </xf>
    <xf numFmtId="0" fontId="15" fillId="0" borderId="0" xfId="0" applyFont="1" applyAlignment="1">
      <alignment horizontal="left"/>
    </xf>
    <xf numFmtId="0" fontId="0" fillId="0" borderId="0" xfId="0" applyAlignment="1">
      <alignment horizontal="left"/>
    </xf>
    <xf numFmtId="0" fontId="4" fillId="0" borderId="0" xfId="0" applyFont="1" applyFill="1" applyAlignment="1">
      <alignment horizontal="center" vertical="top" wrapText="1"/>
    </xf>
    <xf numFmtId="0" fontId="4" fillId="0" borderId="0" xfId="0" applyFont="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Alignment="1">
      <alignment horizontal="left"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62"/>
  <sheetViews>
    <sheetView view="pageBreakPreview" topLeftCell="A140" zoomScaleNormal="100" zoomScaleSheetLayoutView="100" workbookViewId="0">
      <selection activeCell="E108" sqref="E108"/>
    </sheetView>
  </sheetViews>
  <sheetFormatPr defaultRowHeight="15" x14ac:dyDescent="0.25"/>
  <cols>
    <col min="1" max="1" width="36.140625" style="1" customWidth="1"/>
    <col min="2" max="2" width="86.8554687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33"/>
      <c r="B1" s="30"/>
      <c r="C1" s="34"/>
      <c r="D1" s="195" t="s">
        <v>0</v>
      </c>
      <c r="E1" s="195"/>
    </row>
    <row r="2" spans="1:9" ht="15.75" x14ac:dyDescent="0.25">
      <c r="A2" s="33"/>
      <c r="B2" s="30"/>
      <c r="C2" s="34"/>
      <c r="D2" s="195" t="s">
        <v>1</v>
      </c>
      <c r="E2" s="195"/>
    </row>
    <row r="3" spans="1:9" ht="15.75" x14ac:dyDescent="0.25">
      <c r="A3" s="33"/>
      <c r="B3" s="30"/>
      <c r="C3" s="34"/>
      <c r="D3" s="195" t="s">
        <v>2</v>
      </c>
      <c r="E3" s="195"/>
    </row>
    <row r="4" spans="1:9" ht="15.75" x14ac:dyDescent="0.25">
      <c r="A4" s="33"/>
      <c r="B4" s="35"/>
      <c r="C4" s="34"/>
      <c r="D4" s="195" t="s">
        <v>171</v>
      </c>
      <c r="E4" s="195"/>
      <c r="F4" s="105"/>
      <c r="G4" s="105"/>
      <c r="H4" s="105"/>
    </row>
    <row r="5" spans="1:9" ht="15.75" x14ac:dyDescent="0.25">
      <c r="A5" s="33"/>
      <c r="B5" s="35"/>
      <c r="C5" s="35"/>
      <c r="D5" s="35"/>
      <c r="E5" s="36"/>
      <c r="F5" s="105"/>
      <c r="G5" s="105"/>
      <c r="H5" s="105"/>
    </row>
    <row r="6" spans="1:9" ht="30.75" customHeight="1" x14ac:dyDescent="0.25">
      <c r="A6" s="196" t="s">
        <v>291</v>
      </c>
      <c r="B6" s="196"/>
      <c r="C6" s="196"/>
      <c r="D6" s="196"/>
      <c r="E6" s="196"/>
    </row>
    <row r="7" spans="1:9" ht="15" customHeight="1" x14ac:dyDescent="0.25">
      <c r="A7" s="70"/>
      <c r="B7" s="70"/>
      <c r="C7" s="70"/>
      <c r="D7" s="70"/>
      <c r="E7" s="70"/>
    </row>
    <row r="8" spans="1:9" ht="15.75" x14ac:dyDescent="0.25">
      <c r="A8" s="32" t="s">
        <v>3</v>
      </c>
      <c r="B8" s="32" t="s">
        <v>4</v>
      </c>
      <c r="C8" s="32" t="s">
        <v>172</v>
      </c>
      <c r="D8" s="32" t="s">
        <v>208</v>
      </c>
      <c r="E8" s="37" t="s">
        <v>285</v>
      </c>
    </row>
    <row r="9" spans="1:9" ht="15.75" x14ac:dyDescent="0.25">
      <c r="A9" s="38" t="s">
        <v>5</v>
      </c>
      <c r="B9" s="39" t="s">
        <v>6</v>
      </c>
      <c r="C9" s="75">
        <f>C10+C20+C30+C35+C38+C55+C62+C74+C66</f>
        <v>769116280</v>
      </c>
      <c r="D9" s="75">
        <f>D10+D20+D30+D35+D38+D55+D62+D74+D66</f>
        <v>745230289</v>
      </c>
      <c r="E9" s="75">
        <f>E10+E20+E30+E35+E38+E55+E62+E74+E66</f>
        <v>794927920</v>
      </c>
      <c r="F9" s="5"/>
      <c r="H9" s="5"/>
    </row>
    <row r="10" spans="1:9" ht="15.75" x14ac:dyDescent="0.25">
      <c r="A10" s="40" t="s">
        <v>7</v>
      </c>
      <c r="B10" s="32" t="s">
        <v>8</v>
      </c>
      <c r="C10" s="76">
        <f>C11</f>
        <v>649915200</v>
      </c>
      <c r="D10" s="76">
        <f t="shared" ref="D10:E10" si="0">D11</f>
        <v>626451540</v>
      </c>
      <c r="E10" s="76">
        <f t="shared" si="0"/>
        <v>672396400</v>
      </c>
      <c r="F10" s="5"/>
      <c r="H10" s="5"/>
    </row>
    <row r="11" spans="1:9" ht="15.75" x14ac:dyDescent="0.25">
      <c r="A11" s="31" t="s">
        <v>9</v>
      </c>
      <c r="B11" s="31" t="s">
        <v>10</v>
      </c>
      <c r="C11" s="74">
        <f>C12+C13+C14+C15+C16+C17+C18+C19</f>
        <v>649915200</v>
      </c>
      <c r="D11" s="74">
        <f t="shared" ref="D11:E11" si="1">D12+D13+D14+D15+D16+D17+D18+D19</f>
        <v>626451540</v>
      </c>
      <c r="E11" s="74">
        <f t="shared" si="1"/>
        <v>672396400</v>
      </c>
      <c r="F11" s="5"/>
      <c r="G11" s="5"/>
      <c r="H11" s="5"/>
      <c r="I11" s="5"/>
    </row>
    <row r="12" spans="1:9" ht="181.5" customHeight="1" x14ac:dyDescent="0.25">
      <c r="A12" s="31" t="s">
        <v>11</v>
      </c>
      <c r="B12" s="41" t="s">
        <v>292</v>
      </c>
      <c r="C12" s="74">
        <v>440460200</v>
      </c>
      <c r="D12" s="74">
        <v>422445540</v>
      </c>
      <c r="E12" s="74">
        <v>455389400</v>
      </c>
      <c r="F12" s="5"/>
      <c r="G12" s="5"/>
      <c r="H12" s="5"/>
      <c r="I12" s="5"/>
    </row>
    <row r="13" spans="1:9" ht="132" customHeight="1" x14ac:dyDescent="0.25">
      <c r="A13" s="31" t="s">
        <v>12</v>
      </c>
      <c r="B13" s="41" t="s">
        <v>293</v>
      </c>
      <c r="C13" s="74">
        <v>4500000</v>
      </c>
      <c r="D13" s="74">
        <v>4500000</v>
      </c>
      <c r="E13" s="74">
        <v>4500000</v>
      </c>
      <c r="F13" s="5"/>
      <c r="G13" s="5"/>
      <c r="H13" s="5"/>
      <c r="I13" s="5"/>
    </row>
    <row r="14" spans="1:9" ht="114.75" customHeight="1" x14ac:dyDescent="0.25">
      <c r="A14" s="31" t="s">
        <v>13</v>
      </c>
      <c r="B14" s="41" t="s">
        <v>305</v>
      </c>
      <c r="C14" s="74">
        <v>18950000</v>
      </c>
      <c r="D14" s="74">
        <v>16000000</v>
      </c>
      <c r="E14" s="74">
        <v>18000000</v>
      </c>
      <c r="F14" s="5"/>
      <c r="G14" s="5"/>
      <c r="H14" s="5"/>
    </row>
    <row r="15" spans="1:9" ht="120.75" customHeight="1" x14ac:dyDescent="0.25">
      <c r="A15" s="31" t="s">
        <v>14</v>
      </c>
      <c r="B15" s="41" t="s">
        <v>294</v>
      </c>
      <c r="C15" s="74">
        <v>5000</v>
      </c>
      <c r="D15" s="74">
        <v>6000</v>
      </c>
      <c r="E15" s="74">
        <v>7000</v>
      </c>
      <c r="F15" s="5"/>
      <c r="G15" s="5"/>
      <c r="H15" s="5"/>
    </row>
    <row r="16" spans="1:9" ht="357" customHeight="1" x14ac:dyDescent="0.25">
      <c r="A16" s="31" t="s">
        <v>149</v>
      </c>
      <c r="B16" s="41" t="s">
        <v>295</v>
      </c>
      <c r="C16" s="74">
        <v>25500000</v>
      </c>
      <c r="D16" s="74">
        <v>20000000</v>
      </c>
      <c r="E16" s="74">
        <v>24000000</v>
      </c>
      <c r="F16" s="5"/>
      <c r="G16" s="5"/>
      <c r="H16" s="5"/>
    </row>
    <row r="17" spans="1:8" ht="91.5" customHeight="1" x14ac:dyDescent="0.25">
      <c r="A17" s="31" t="s">
        <v>212</v>
      </c>
      <c r="B17" s="41" t="s">
        <v>296</v>
      </c>
      <c r="C17" s="74">
        <v>10000000</v>
      </c>
      <c r="D17" s="74">
        <v>10000000</v>
      </c>
      <c r="E17" s="74">
        <v>10000000</v>
      </c>
      <c r="F17" s="5"/>
      <c r="H17" s="5"/>
    </row>
    <row r="18" spans="1:8" ht="83.25" customHeight="1" x14ac:dyDescent="0.25">
      <c r="A18" s="31" t="s">
        <v>213</v>
      </c>
      <c r="B18" s="41" t="s">
        <v>297</v>
      </c>
      <c r="C18" s="74">
        <v>115500000</v>
      </c>
      <c r="D18" s="74">
        <v>108500000</v>
      </c>
      <c r="E18" s="74">
        <v>115500000</v>
      </c>
      <c r="F18" s="5"/>
      <c r="G18" s="5"/>
      <c r="H18" s="5"/>
    </row>
    <row r="19" spans="1:8" ht="228.75" customHeight="1" x14ac:dyDescent="0.25">
      <c r="A19" s="97" t="s">
        <v>298</v>
      </c>
      <c r="B19" s="41" t="s">
        <v>299</v>
      </c>
      <c r="C19" s="74">
        <v>35000000</v>
      </c>
      <c r="D19" s="74">
        <v>45000000</v>
      </c>
      <c r="E19" s="74">
        <v>45000000</v>
      </c>
      <c r="F19" s="5"/>
      <c r="G19" s="5"/>
      <c r="H19" s="5"/>
    </row>
    <row r="20" spans="1:8" s="100" customFormat="1" ht="31.5" x14ac:dyDescent="0.25">
      <c r="A20" s="113" t="s">
        <v>128</v>
      </c>
      <c r="B20" s="114" t="s">
        <v>129</v>
      </c>
      <c r="C20" s="108">
        <f>C21</f>
        <v>29737400</v>
      </c>
      <c r="D20" s="108">
        <f t="shared" ref="D20:E20" si="2">D21</f>
        <v>30075000</v>
      </c>
      <c r="E20" s="108">
        <f t="shared" si="2"/>
        <v>38978900</v>
      </c>
      <c r="F20" s="99"/>
      <c r="H20" s="99"/>
    </row>
    <row r="21" spans="1:8" ht="31.5" x14ac:dyDescent="0.25">
      <c r="A21" s="31" t="s">
        <v>15</v>
      </c>
      <c r="B21" s="31" t="s">
        <v>16</v>
      </c>
      <c r="C21" s="74">
        <f>C22+C24+C26+C28</f>
        <v>29737400</v>
      </c>
      <c r="D21" s="74">
        <f t="shared" ref="D21:E21" si="3">D22+D24+D26+D28</f>
        <v>30075000</v>
      </c>
      <c r="E21" s="74">
        <f t="shared" si="3"/>
        <v>38978900</v>
      </c>
      <c r="F21" s="5"/>
      <c r="H21" s="5"/>
    </row>
    <row r="22" spans="1:8" ht="55.5" customHeight="1" x14ac:dyDescent="0.25">
      <c r="A22" s="31" t="s">
        <v>17</v>
      </c>
      <c r="B22" s="41" t="s">
        <v>221</v>
      </c>
      <c r="C22" s="74">
        <f>C23</f>
        <v>15553200</v>
      </c>
      <c r="D22" s="74">
        <f t="shared" ref="D22:E22" si="4">D23</f>
        <v>15745200</v>
      </c>
      <c r="E22" s="74">
        <f t="shared" si="4"/>
        <v>20375900</v>
      </c>
      <c r="F22" s="5"/>
      <c r="H22" s="5"/>
    </row>
    <row r="23" spans="1:8" ht="83.25" customHeight="1" x14ac:dyDescent="0.25">
      <c r="A23" s="31" t="s">
        <v>214</v>
      </c>
      <c r="B23" s="41" t="s">
        <v>215</v>
      </c>
      <c r="C23" s="74">
        <v>15553200</v>
      </c>
      <c r="D23" s="74">
        <v>15745200</v>
      </c>
      <c r="E23" s="74">
        <v>20375900</v>
      </c>
      <c r="F23" s="5"/>
      <c r="H23" s="5"/>
    </row>
    <row r="24" spans="1:8" ht="63.75" customHeight="1" x14ac:dyDescent="0.25">
      <c r="A24" s="31" t="s">
        <v>18</v>
      </c>
      <c r="B24" s="41" t="s">
        <v>222</v>
      </c>
      <c r="C24" s="74">
        <f>C25</f>
        <v>70000</v>
      </c>
      <c r="D24" s="74">
        <f t="shared" ref="D24:E24" si="5">D25</f>
        <v>73000</v>
      </c>
      <c r="E24" s="74">
        <f t="shared" si="5"/>
        <v>94400</v>
      </c>
      <c r="F24" s="5"/>
      <c r="H24" s="5"/>
    </row>
    <row r="25" spans="1:8" ht="94.5" x14ac:dyDescent="0.25">
      <c r="A25" s="31" t="s">
        <v>216</v>
      </c>
      <c r="B25" s="41" t="s">
        <v>217</v>
      </c>
      <c r="C25" s="74">
        <v>70000</v>
      </c>
      <c r="D25" s="74">
        <v>73000</v>
      </c>
      <c r="E25" s="74">
        <v>94400</v>
      </c>
      <c r="F25" s="5"/>
      <c r="H25" s="5"/>
    </row>
    <row r="26" spans="1:8" ht="51" customHeight="1" x14ac:dyDescent="0.25">
      <c r="A26" s="31" t="s">
        <v>19</v>
      </c>
      <c r="B26" s="41" t="s">
        <v>223</v>
      </c>
      <c r="C26" s="74">
        <f>C27</f>
        <v>15707200</v>
      </c>
      <c r="D26" s="74">
        <f t="shared" ref="D26:E26" si="6">D27</f>
        <v>15823000</v>
      </c>
      <c r="E26" s="74">
        <f t="shared" si="6"/>
        <v>20459900</v>
      </c>
      <c r="F26" s="5"/>
      <c r="H26" s="5"/>
    </row>
    <row r="27" spans="1:8" ht="84" customHeight="1" x14ac:dyDescent="0.25">
      <c r="A27" s="31" t="s">
        <v>218</v>
      </c>
      <c r="B27" s="41" t="s">
        <v>300</v>
      </c>
      <c r="C27" s="74">
        <v>15707200</v>
      </c>
      <c r="D27" s="74">
        <v>15823000</v>
      </c>
      <c r="E27" s="74">
        <v>20459900</v>
      </c>
      <c r="F27" s="5"/>
      <c r="H27" s="5"/>
    </row>
    <row r="28" spans="1:8" ht="52.5" customHeight="1" x14ac:dyDescent="0.25">
      <c r="A28" s="31" t="s">
        <v>20</v>
      </c>
      <c r="B28" s="41" t="s">
        <v>224</v>
      </c>
      <c r="C28" s="74">
        <f>C29</f>
        <v>-1593000</v>
      </c>
      <c r="D28" s="74">
        <f t="shared" ref="D28:E28" si="7">D29</f>
        <v>-1566200</v>
      </c>
      <c r="E28" s="74">
        <f t="shared" si="7"/>
        <v>-1951300</v>
      </c>
      <c r="F28" s="5"/>
      <c r="H28" s="5"/>
    </row>
    <row r="29" spans="1:8" ht="83.25" customHeight="1" x14ac:dyDescent="0.25">
      <c r="A29" s="31" t="s">
        <v>219</v>
      </c>
      <c r="B29" s="41" t="s">
        <v>220</v>
      </c>
      <c r="C29" s="74">
        <v>-1593000</v>
      </c>
      <c r="D29" s="74">
        <v>-1566200</v>
      </c>
      <c r="E29" s="74">
        <v>-1951300</v>
      </c>
      <c r="F29" s="5"/>
      <c r="G29" s="105"/>
      <c r="H29" s="5"/>
    </row>
    <row r="30" spans="1:8" s="100" customFormat="1" ht="15.75" x14ac:dyDescent="0.25">
      <c r="A30" s="107" t="s">
        <v>21</v>
      </c>
      <c r="B30" s="114" t="s">
        <v>22</v>
      </c>
      <c r="C30" s="108">
        <f>C31+C33</f>
        <v>31151500</v>
      </c>
      <c r="D30" s="108">
        <f t="shared" ref="D30:E30" si="8">D31+D33</f>
        <v>32556600</v>
      </c>
      <c r="E30" s="108">
        <f t="shared" si="8"/>
        <v>33813300</v>
      </c>
      <c r="F30" s="99"/>
      <c r="G30" s="106"/>
      <c r="H30" s="99"/>
    </row>
    <row r="31" spans="1:8" ht="15.75" x14ac:dyDescent="0.25">
      <c r="A31" s="97" t="s">
        <v>197</v>
      </c>
      <c r="B31" s="97" t="s">
        <v>23</v>
      </c>
      <c r="C31" s="74">
        <f>C32</f>
        <v>13271500</v>
      </c>
      <c r="D31" s="74">
        <f t="shared" ref="D31:E31" si="9">D32</f>
        <v>14014600</v>
      </c>
      <c r="E31" s="74">
        <f t="shared" si="9"/>
        <v>14659300</v>
      </c>
      <c r="F31" s="5"/>
      <c r="G31" s="105"/>
      <c r="H31" s="5"/>
    </row>
    <row r="32" spans="1:8" ht="15.75" x14ac:dyDescent="0.25">
      <c r="A32" s="97" t="s">
        <v>24</v>
      </c>
      <c r="B32" s="97" t="s">
        <v>301</v>
      </c>
      <c r="C32" s="74">
        <v>13271500</v>
      </c>
      <c r="D32" s="74">
        <v>14014600</v>
      </c>
      <c r="E32" s="74">
        <v>14659300</v>
      </c>
      <c r="F32" s="5"/>
      <c r="G32" s="105"/>
      <c r="H32" s="5"/>
    </row>
    <row r="33" spans="1:8" ht="15.75" x14ac:dyDescent="0.25">
      <c r="A33" s="97" t="s">
        <v>130</v>
      </c>
      <c r="B33" s="97" t="s">
        <v>25</v>
      </c>
      <c r="C33" s="77">
        <f>C34</f>
        <v>17880000</v>
      </c>
      <c r="D33" s="77">
        <f t="shared" ref="D33:E33" si="10">D34</f>
        <v>18542000</v>
      </c>
      <c r="E33" s="77">
        <f t="shared" si="10"/>
        <v>19154000</v>
      </c>
      <c r="F33" s="5"/>
      <c r="G33" s="105"/>
      <c r="H33" s="5"/>
    </row>
    <row r="34" spans="1:8" ht="31.5" x14ac:dyDescent="0.25">
      <c r="A34" s="31" t="s">
        <v>26</v>
      </c>
      <c r="B34" s="41" t="s">
        <v>225</v>
      </c>
      <c r="C34" s="77">
        <v>17880000</v>
      </c>
      <c r="D34" s="74">
        <v>18542000</v>
      </c>
      <c r="E34" s="74">
        <v>19154000</v>
      </c>
      <c r="F34" s="5"/>
      <c r="G34" s="105"/>
      <c r="H34" s="5"/>
    </row>
    <row r="35" spans="1:8" s="100" customFormat="1" ht="15.75" x14ac:dyDescent="0.25">
      <c r="A35" s="107" t="s">
        <v>27</v>
      </c>
      <c r="B35" s="114" t="s">
        <v>28</v>
      </c>
      <c r="C35" s="108">
        <f>C36</f>
        <v>4000000</v>
      </c>
      <c r="D35" s="108">
        <f t="shared" ref="D35:E35" si="11">D36</f>
        <v>4000000</v>
      </c>
      <c r="E35" s="108">
        <f t="shared" si="11"/>
        <v>4000000</v>
      </c>
      <c r="F35" s="99"/>
      <c r="G35" s="106"/>
      <c r="H35" s="99"/>
    </row>
    <row r="36" spans="1:8" ht="31.5" x14ac:dyDescent="0.25">
      <c r="A36" s="31" t="s">
        <v>29</v>
      </c>
      <c r="B36" s="97" t="s">
        <v>227</v>
      </c>
      <c r="C36" s="74">
        <f>C37</f>
        <v>4000000</v>
      </c>
      <c r="D36" s="74">
        <f>D37</f>
        <v>4000000</v>
      </c>
      <c r="E36" s="74">
        <f>E37</f>
        <v>4000000</v>
      </c>
      <c r="F36" s="5"/>
      <c r="G36" s="105"/>
      <c r="H36" s="5"/>
    </row>
    <row r="37" spans="1:8" ht="31.5" x14ac:dyDescent="0.25">
      <c r="A37" s="31" t="s">
        <v>30</v>
      </c>
      <c r="B37" s="41" t="s">
        <v>226</v>
      </c>
      <c r="C37" s="74">
        <v>4000000</v>
      </c>
      <c r="D37" s="74">
        <v>4000000</v>
      </c>
      <c r="E37" s="74">
        <v>4000000</v>
      </c>
      <c r="F37" s="5"/>
      <c r="G37" s="105"/>
      <c r="H37" s="5"/>
    </row>
    <row r="38" spans="1:8" ht="31.5" x14ac:dyDescent="0.25">
      <c r="A38" s="107" t="s">
        <v>31</v>
      </c>
      <c r="B38" s="114" t="s">
        <v>32</v>
      </c>
      <c r="C38" s="108">
        <f>C39+C50+C53</f>
        <v>39375480</v>
      </c>
      <c r="D38" s="108">
        <f t="shared" ref="D38:E38" si="12">D39+D50+D53</f>
        <v>37210449</v>
      </c>
      <c r="E38" s="108">
        <f t="shared" si="12"/>
        <v>30802620</v>
      </c>
      <c r="F38" s="5"/>
      <c r="G38" s="105"/>
      <c r="H38" s="5"/>
    </row>
    <row r="39" spans="1:8" ht="67.5" customHeight="1" x14ac:dyDescent="0.25">
      <c r="A39" s="31" t="s">
        <v>33</v>
      </c>
      <c r="B39" s="41" t="s">
        <v>230</v>
      </c>
      <c r="C39" s="74">
        <f>C40+C42+C44+C46+C48</f>
        <v>39282780</v>
      </c>
      <c r="D39" s="74">
        <f t="shared" ref="D39:E39" si="13">D40+D42+D44+D46+D48</f>
        <v>37117749</v>
      </c>
      <c r="E39" s="74">
        <f t="shared" si="13"/>
        <v>30709920</v>
      </c>
      <c r="F39" s="5"/>
      <c r="H39" s="5"/>
    </row>
    <row r="40" spans="1:8" ht="47.25" x14ac:dyDescent="0.25">
      <c r="A40" s="84" t="s">
        <v>34</v>
      </c>
      <c r="B40" s="81" t="s">
        <v>229</v>
      </c>
      <c r="C40" s="85">
        <f>C41</f>
        <v>30000000</v>
      </c>
      <c r="D40" s="85">
        <f>D41</f>
        <v>30000000</v>
      </c>
      <c r="E40" s="85">
        <f>E41</f>
        <v>30000000</v>
      </c>
      <c r="F40" s="5"/>
      <c r="H40" s="5"/>
    </row>
    <row r="41" spans="1:8" ht="78.75" x14ac:dyDescent="0.25">
      <c r="A41" s="84" t="s">
        <v>131</v>
      </c>
      <c r="B41" s="80" t="s">
        <v>228</v>
      </c>
      <c r="C41" s="85">
        <v>30000000</v>
      </c>
      <c r="D41" s="85">
        <v>30000000</v>
      </c>
      <c r="E41" s="85">
        <v>30000000</v>
      </c>
      <c r="F41" s="5"/>
      <c r="H41" s="5"/>
    </row>
    <row r="42" spans="1:8" ht="63" x14ac:dyDescent="0.25">
      <c r="A42" s="42" t="s">
        <v>132</v>
      </c>
      <c r="B42" s="43" t="s">
        <v>231</v>
      </c>
      <c r="C42" s="74">
        <f>C43</f>
        <v>150000</v>
      </c>
      <c r="D42" s="74">
        <f>D43</f>
        <v>150000</v>
      </c>
      <c r="E42" s="74">
        <f>E43</f>
        <v>150000</v>
      </c>
      <c r="F42" s="5"/>
      <c r="H42" s="5"/>
    </row>
    <row r="43" spans="1:8" ht="63" x14ac:dyDescent="0.25">
      <c r="A43" s="42" t="s">
        <v>133</v>
      </c>
      <c r="B43" s="97" t="s">
        <v>35</v>
      </c>
      <c r="C43" s="74">
        <v>150000</v>
      </c>
      <c r="D43" s="74">
        <v>150000</v>
      </c>
      <c r="E43" s="74">
        <v>150000</v>
      </c>
      <c r="F43" s="5"/>
      <c r="H43" s="5"/>
    </row>
    <row r="44" spans="1:8" ht="63" x14ac:dyDescent="0.25">
      <c r="A44" s="84" t="s">
        <v>134</v>
      </c>
      <c r="B44" s="80" t="s">
        <v>232</v>
      </c>
      <c r="C44" s="85">
        <f>C45</f>
        <v>67980</v>
      </c>
      <c r="D44" s="85">
        <f>D45</f>
        <v>38892</v>
      </c>
      <c r="E44" s="85">
        <f t="shared" ref="E44" si="14">E45</f>
        <v>38892</v>
      </c>
      <c r="F44" s="5"/>
      <c r="H44" s="5"/>
    </row>
    <row r="45" spans="1:8" ht="47.25" x14ac:dyDescent="0.25">
      <c r="A45" s="84" t="s">
        <v>36</v>
      </c>
      <c r="B45" s="81" t="s">
        <v>233</v>
      </c>
      <c r="C45" s="85">
        <v>67980</v>
      </c>
      <c r="D45" s="85">
        <v>38892</v>
      </c>
      <c r="E45" s="85">
        <v>38892</v>
      </c>
      <c r="F45" s="5"/>
      <c r="G45" s="5"/>
      <c r="H45" s="5"/>
    </row>
    <row r="46" spans="1:8" ht="31.5" x14ac:dyDescent="0.25">
      <c r="A46" s="84" t="s">
        <v>235</v>
      </c>
      <c r="B46" s="81" t="s">
        <v>236</v>
      </c>
      <c r="C46" s="85">
        <f>C47</f>
        <v>9064800</v>
      </c>
      <c r="D46" s="85">
        <f t="shared" ref="D46:E46" si="15">D47</f>
        <v>6928857</v>
      </c>
      <c r="E46" s="85">
        <f t="shared" si="15"/>
        <v>521028</v>
      </c>
      <c r="F46" s="5"/>
      <c r="H46" s="5"/>
    </row>
    <row r="47" spans="1:8" ht="31.5" x14ac:dyDescent="0.25">
      <c r="A47" s="84" t="s">
        <v>237</v>
      </c>
      <c r="B47" s="81" t="s">
        <v>238</v>
      </c>
      <c r="C47" s="85">
        <v>9064800</v>
      </c>
      <c r="D47" s="85">
        <v>6928857</v>
      </c>
      <c r="E47" s="85">
        <v>521028</v>
      </c>
      <c r="F47" s="5"/>
      <c r="H47" s="5"/>
    </row>
    <row r="48" spans="1:8" ht="31.5" hidden="1" x14ac:dyDescent="0.25">
      <c r="A48" s="84" t="s">
        <v>247</v>
      </c>
      <c r="B48" s="81" t="s">
        <v>248</v>
      </c>
      <c r="C48" s="85">
        <f>C49</f>
        <v>0</v>
      </c>
      <c r="D48" s="85">
        <f t="shared" ref="D48:E48" si="16">D49</f>
        <v>0</v>
      </c>
      <c r="E48" s="85">
        <f t="shared" si="16"/>
        <v>0</v>
      </c>
      <c r="F48" s="5"/>
      <c r="H48" s="5"/>
    </row>
    <row r="49" spans="1:8" ht="110.25" hidden="1" x14ac:dyDescent="0.25">
      <c r="A49" s="84" t="s">
        <v>245</v>
      </c>
      <c r="B49" s="81" t="s">
        <v>246</v>
      </c>
      <c r="C49" s="85">
        <v>0</v>
      </c>
      <c r="D49" s="85">
        <v>0</v>
      </c>
      <c r="E49" s="85">
        <v>0</v>
      </c>
      <c r="F49" s="5"/>
      <c r="H49" s="5"/>
    </row>
    <row r="50" spans="1:8" ht="15.75" hidden="1" x14ac:dyDescent="0.25">
      <c r="A50" s="31" t="s">
        <v>37</v>
      </c>
      <c r="B50" s="43" t="s">
        <v>38</v>
      </c>
      <c r="C50" s="74">
        <f>C51</f>
        <v>0</v>
      </c>
      <c r="D50" s="74">
        <f t="shared" ref="D50:E50" si="17">D51</f>
        <v>0</v>
      </c>
      <c r="E50" s="74">
        <f t="shared" si="17"/>
        <v>0</v>
      </c>
      <c r="F50" s="5"/>
      <c r="H50" s="5"/>
    </row>
    <row r="51" spans="1:8" ht="36" hidden="1" customHeight="1" x14ac:dyDescent="0.25">
      <c r="A51" s="31" t="s">
        <v>39</v>
      </c>
      <c r="B51" s="31" t="s">
        <v>150</v>
      </c>
      <c r="C51" s="74">
        <f>C52</f>
        <v>0</v>
      </c>
      <c r="D51" s="74">
        <f t="shared" ref="D51:E51" si="18">D52</f>
        <v>0</v>
      </c>
      <c r="E51" s="74">
        <f t="shared" si="18"/>
        <v>0</v>
      </c>
      <c r="F51" s="5"/>
      <c r="H51" s="5"/>
    </row>
    <row r="52" spans="1:8" ht="47.25" hidden="1" x14ac:dyDescent="0.25">
      <c r="A52" s="31" t="s">
        <v>40</v>
      </c>
      <c r="B52" s="97" t="s">
        <v>41</v>
      </c>
      <c r="C52" s="74">
        <v>0</v>
      </c>
      <c r="D52" s="74">
        <v>0</v>
      </c>
      <c r="E52" s="74">
        <v>0</v>
      </c>
      <c r="F52" s="5"/>
      <c r="H52" s="5"/>
    </row>
    <row r="53" spans="1:8" ht="90" customHeight="1" x14ac:dyDescent="0.25">
      <c r="A53" s="31" t="s">
        <v>259</v>
      </c>
      <c r="B53" s="97" t="s">
        <v>260</v>
      </c>
      <c r="C53" s="74">
        <f>C54</f>
        <v>92700</v>
      </c>
      <c r="D53" s="74">
        <f t="shared" ref="D53:E53" si="19">D54</f>
        <v>92700</v>
      </c>
      <c r="E53" s="74">
        <f t="shared" si="19"/>
        <v>92700</v>
      </c>
      <c r="F53" s="5"/>
      <c r="H53" s="5"/>
    </row>
    <row r="54" spans="1:8" ht="84.75" customHeight="1" x14ac:dyDescent="0.25">
      <c r="A54" s="31" t="s">
        <v>257</v>
      </c>
      <c r="B54" s="97" t="s">
        <v>258</v>
      </c>
      <c r="C54" s="74">
        <v>92700</v>
      </c>
      <c r="D54" s="74">
        <v>92700</v>
      </c>
      <c r="E54" s="74">
        <v>92700</v>
      </c>
      <c r="F54" s="5"/>
      <c r="H54" s="5"/>
    </row>
    <row r="55" spans="1:8" s="100" customFormat="1" ht="15.75" x14ac:dyDescent="0.25">
      <c r="A55" s="107" t="s">
        <v>42</v>
      </c>
      <c r="B55" s="114" t="s">
        <v>43</v>
      </c>
      <c r="C55" s="108">
        <f>C56</f>
        <v>875700</v>
      </c>
      <c r="D55" s="108">
        <f t="shared" ref="D55:E55" si="20">D56</f>
        <v>875700</v>
      </c>
      <c r="E55" s="108">
        <f t="shared" si="20"/>
        <v>875700</v>
      </c>
      <c r="F55" s="99"/>
      <c r="H55" s="99"/>
    </row>
    <row r="56" spans="1:8" ht="15.75" x14ac:dyDescent="0.25">
      <c r="A56" s="31" t="s">
        <v>44</v>
      </c>
      <c r="B56" s="97" t="s">
        <v>45</v>
      </c>
      <c r="C56" s="74">
        <f>C57+C58+C59</f>
        <v>875700</v>
      </c>
      <c r="D56" s="74">
        <f t="shared" ref="D56:E56" si="21">D57+D58+D59</f>
        <v>875700</v>
      </c>
      <c r="E56" s="74">
        <f t="shared" si="21"/>
        <v>875700</v>
      </c>
      <c r="F56" s="5"/>
      <c r="H56" s="5"/>
    </row>
    <row r="57" spans="1:8" ht="31.5" x14ac:dyDescent="0.25">
      <c r="A57" s="31" t="s">
        <v>46</v>
      </c>
      <c r="B57" s="97" t="s">
        <v>47</v>
      </c>
      <c r="C57" s="74">
        <v>371000</v>
      </c>
      <c r="D57" s="74">
        <v>371000</v>
      </c>
      <c r="E57" s="74">
        <v>371000</v>
      </c>
      <c r="F57" s="5"/>
      <c r="H57" s="5"/>
    </row>
    <row r="58" spans="1:8" ht="15.75" x14ac:dyDescent="0.25">
      <c r="A58" s="31" t="s">
        <v>48</v>
      </c>
      <c r="B58" s="97" t="s">
        <v>49</v>
      </c>
      <c r="C58" s="74">
        <v>185000</v>
      </c>
      <c r="D58" s="74">
        <v>185000</v>
      </c>
      <c r="E58" s="74">
        <v>185000</v>
      </c>
      <c r="F58" s="5"/>
      <c r="H58" s="5"/>
    </row>
    <row r="59" spans="1:8" ht="15.75" x14ac:dyDescent="0.25">
      <c r="A59" s="31" t="s">
        <v>50</v>
      </c>
      <c r="B59" s="31" t="s">
        <v>51</v>
      </c>
      <c r="C59" s="74">
        <f>C60+C61</f>
        <v>319700</v>
      </c>
      <c r="D59" s="74">
        <f t="shared" ref="D59:E59" si="22">D60+D61</f>
        <v>319700</v>
      </c>
      <c r="E59" s="74">
        <f t="shared" si="22"/>
        <v>319700</v>
      </c>
      <c r="F59" s="5"/>
      <c r="H59" s="5"/>
    </row>
    <row r="60" spans="1:8" ht="15.75" x14ac:dyDescent="0.25">
      <c r="A60" s="43" t="s">
        <v>52</v>
      </c>
      <c r="B60" s="43" t="s">
        <v>53</v>
      </c>
      <c r="C60" s="52">
        <v>319700</v>
      </c>
      <c r="D60" s="52">
        <v>319700</v>
      </c>
      <c r="E60" s="52">
        <v>319700</v>
      </c>
      <c r="F60" s="5"/>
      <c r="H60" s="5"/>
    </row>
    <row r="61" spans="1:8" ht="15.75" hidden="1" x14ac:dyDescent="0.25">
      <c r="A61" s="43"/>
      <c r="B61" s="43"/>
      <c r="C61" s="52"/>
      <c r="D61" s="52"/>
      <c r="E61" s="52"/>
      <c r="F61" s="5"/>
      <c r="H61" s="5"/>
    </row>
    <row r="62" spans="1:8" s="110" customFormat="1" ht="31.5" x14ac:dyDescent="0.25">
      <c r="A62" s="107" t="s">
        <v>54</v>
      </c>
      <c r="B62" s="107" t="s">
        <v>151</v>
      </c>
      <c r="C62" s="108">
        <f>C63</f>
        <v>11000</v>
      </c>
      <c r="D62" s="108">
        <f>D63</f>
        <v>11000</v>
      </c>
      <c r="E62" s="108">
        <f>E63</f>
        <v>11000</v>
      </c>
      <c r="F62" s="109"/>
      <c r="H62" s="109"/>
    </row>
    <row r="63" spans="1:8" ht="15.75" x14ac:dyDescent="0.25">
      <c r="A63" s="44" t="s">
        <v>135</v>
      </c>
      <c r="B63" s="31" t="s">
        <v>55</v>
      </c>
      <c r="C63" s="74">
        <f>C64</f>
        <v>11000</v>
      </c>
      <c r="D63" s="74">
        <f t="shared" ref="D63:E63" si="23">D64</f>
        <v>11000</v>
      </c>
      <c r="E63" s="74">
        <f t="shared" si="23"/>
        <v>11000</v>
      </c>
      <c r="F63" s="5"/>
      <c r="H63" s="5"/>
    </row>
    <row r="64" spans="1:8" ht="36" customHeight="1" x14ac:dyDescent="0.25">
      <c r="A64" s="79" t="s">
        <v>136</v>
      </c>
      <c r="B64" s="41" t="s">
        <v>137</v>
      </c>
      <c r="C64" s="74">
        <f>C65</f>
        <v>11000</v>
      </c>
      <c r="D64" s="74">
        <f>D65</f>
        <v>11000</v>
      </c>
      <c r="E64" s="74">
        <f>E65</f>
        <v>11000</v>
      </c>
      <c r="F64" s="5"/>
      <c r="H64" s="5"/>
    </row>
    <row r="65" spans="1:8" ht="31.5" x14ac:dyDescent="0.25">
      <c r="A65" s="44" t="s">
        <v>138</v>
      </c>
      <c r="B65" s="41" t="s">
        <v>234</v>
      </c>
      <c r="C65" s="74">
        <v>11000</v>
      </c>
      <c r="D65" s="74">
        <v>11000</v>
      </c>
      <c r="E65" s="74">
        <v>11000</v>
      </c>
      <c r="F65" s="5"/>
      <c r="H65" s="5"/>
    </row>
    <row r="66" spans="1:8" ht="31.5" x14ac:dyDescent="0.25">
      <c r="A66" s="111" t="s">
        <v>173</v>
      </c>
      <c r="B66" s="112" t="s">
        <v>174</v>
      </c>
      <c r="C66" s="108">
        <f>C67</f>
        <v>11050000</v>
      </c>
      <c r="D66" s="108">
        <f t="shared" ref="D66:E66" si="24">D67</f>
        <v>11050000</v>
      </c>
      <c r="E66" s="108">
        <f t="shared" si="24"/>
        <v>11050000</v>
      </c>
      <c r="F66" s="5"/>
      <c r="H66" s="5"/>
    </row>
    <row r="67" spans="1:8" ht="31.5" x14ac:dyDescent="0.25">
      <c r="A67" s="82" t="s">
        <v>175</v>
      </c>
      <c r="B67" s="83" t="s">
        <v>176</v>
      </c>
      <c r="C67" s="85">
        <f>C68+C70+C72</f>
        <v>11050000</v>
      </c>
      <c r="D67" s="85">
        <f t="shared" ref="D67:E67" si="25">D68+D70+D72</f>
        <v>11050000</v>
      </c>
      <c r="E67" s="85">
        <f t="shared" si="25"/>
        <v>11050000</v>
      </c>
      <c r="F67" s="5"/>
      <c r="H67" s="5"/>
    </row>
    <row r="68" spans="1:8" ht="31.5" x14ac:dyDescent="0.25">
      <c r="A68" s="82" t="s">
        <v>177</v>
      </c>
      <c r="B68" s="83" t="s">
        <v>178</v>
      </c>
      <c r="C68" s="85">
        <f>C69</f>
        <v>10000000</v>
      </c>
      <c r="D68" s="85">
        <f t="shared" ref="D68:E68" si="26">D69</f>
        <v>10000000</v>
      </c>
      <c r="E68" s="85">
        <f t="shared" si="26"/>
        <v>10000000</v>
      </c>
      <c r="F68" s="5"/>
      <c r="H68" s="5"/>
    </row>
    <row r="69" spans="1:8" ht="47.25" x14ac:dyDescent="0.25">
      <c r="A69" s="82" t="s">
        <v>179</v>
      </c>
      <c r="B69" s="83" t="s">
        <v>180</v>
      </c>
      <c r="C69" s="85">
        <v>10000000</v>
      </c>
      <c r="D69" s="85">
        <v>10000000</v>
      </c>
      <c r="E69" s="85">
        <v>10000000</v>
      </c>
      <c r="F69" s="5"/>
      <c r="H69" s="5"/>
    </row>
    <row r="70" spans="1:8" ht="47.25" x14ac:dyDescent="0.25">
      <c r="A70" s="82" t="s">
        <v>253</v>
      </c>
      <c r="B70" s="83" t="s">
        <v>254</v>
      </c>
      <c r="C70" s="85">
        <f>C71</f>
        <v>50000</v>
      </c>
      <c r="D70" s="85">
        <f t="shared" ref="D70:E70" si="27">D71</f>
        <v>50000</v>
      </c>
      <c r="E70" s="85">
        <f t="shared" si="27"/>
        <v>50000</v>
      </c>
      <c r="F70" s="5"/>
      <c r="H70" s="5"/>
    </row>
    <row r="71" spans="1:8" ht="51" customHeight="1" x14ac:dyDescent="0.25">
      <c r="A71" s="82" t="s">
        <v>249</v>
      </c>
      <c r="B71" s="83" t="s">
        <v>250</v>
      </c>
      <c r="C71" s="85">
        <v>50000</v>
      </c>
      <c r="D71" s="85">
        <v>50000</v>
      </c>
      <c r="E71" s="85">
        <v>50000</v>
      </c>
      <c r="F71" s="5"/>
      <c r="H71" s="5"/>
    </row>
    <row r="72" spans="1:8" ht="52.5" customHeight="1" x14ac:dyDescent="0.25">
      <c r="A72" s="82" t="s">
        <v>255</v>
      </c>
      <c r="B72" s="83" t="s">
        <v>256</v>
      </c>
      <c r="C72" s="85">
        <f>C73</f>
        <v>1000000</v>
      </c>
      <c r="D72" s="85">
        <f t="shared" ref="D72:E72" si="28">D73</f>
        <v>1000000</v>
      </c>
      <c r="E72" s="85">
        <f t="shared" si="28"/>
        <v>1000000</v>
      </c>
      <c r="F72" s="5"/>
      <c r="H72" s="5"/>
    </row>
    <row r="73" spans="1:8" ht="79.5" customHeight="1" x14ac:dyDescent="0.25">
      <c r="A73" s="82" t="s">
        <v>251</v>
      </c>
      <c r="B73" s="83" t="s">
        <v>252</v>
      </c>
      <c r="C73" s="85">
        <v>1000000</v>
      </c>
      <c r="D73" s="85">
        <v>1000000</v>
      </c>
      <c r="E73" s="85">
        <v>1000000</v>
      </c>
      <c r="F73" s="5"/>
      <c r="H73" s="5"/>
    </row>
    <row r="74" spans="1:8" ht="15.75" x14ac:dyDescent="0.25">
      <c r="A74" s="107" t="s">
        <v>56</v>
      </c>
      <c r="B74" s="107" t="s">
        <v>57</v>
      </c>
      <c r="C74" s="108">
        <f>C75+C100+C102+C104</f>
        <v>3000000</v>
      </c>
      <c r="D74" s="108">
        <f t="shared" ref="D74:E74" si="29">D75+D100+D102+D104</f>
        <v>3000000</v>
      </c>
      <c r="E74" s="108">
        <f t="shared" si="29"/>
        <v>3000000</v>
      </c>
      <c r="F74" s="5"/>
      <c r="H74" s="5"/>
    </row>
    <row r="75" spans="1:8" ht="31.5" x14ac:dyDescent="0.25">
      <c r="A75" s="31" t="s">
        <v>152</v>
      </c>
      <c r="B75" s="101" t="s">
        <v>153</v>
      </c>
      <c r="C75" s="76">
        <f>C76+C78+C80+C82+C84+C86+C88+C90+C92+C96+C98+C94</f>
        <v>2795000</v>
      </c>
      <c r="D75" s="76">
        <f t="shared" ref="D75:E75" si="30">D76+D78+D80+D82+D84+D86+D88+D90+D92+D96+D98+D94</f>
        <v>2795000</v>
      </c>
      <c r="E75" s="76">
        <f t="shared" si="30"/>
        <v>2795000</v>
      </c>
      <c r="F75" s="5"/>
      <c r="H75" s="5"/>
    </row>
    <row r="76" spans="1:8" ht="47.25" customHeight="1" x14ac:dyDescent="0.25">
      <c r="A76" s="31" t="s">
        <v>186</v>
      </c>
      <c r="B76" s="41" t="s">
        <v>307</v>
      </c>
      <c r="C76" s="74">
        <f>C77</f>
        <v>30000</v>
      </c>
      <c r="D76" s="74">
        <f>D77</f>
        <v>30000</v>
      </c>
      <c r="E76" s="74">
        <f t="shared" ref="E76" si="31">E77</f>
        <v>30000</v>
      </c>
      <c r="F76" s="5"/>
      <c r="H76" s="5"/>
    </row>
    <row r="77" spans="1:8" ht="61.5" customHeight="1" x14ac:dyDescent="0.25">
      <c r="A77" s="31" t="s">
        <v>139</v>
      </c>
      <c r="B77" s="101" t="s">
        <v>308</v>
      </c>
      <c r="C77" s="18">
        <v>30000</v>
      </c>
      <c r="D77" s="18">
        <v>30000</v>
      </c>
      <c r="E77" s="18">
        <v>30000</v>
      </c>
      <c r="F77" s="5"/>
      <c r="H77" s="5"/>
    </row>
    <row r="78" spans="1:8" ht="63" x14ac:dyDescent="0.25">
      <c r="A78" s="31" t="s">
        <v>183</v>
      </c>
      <c r="B78" s="101" t="s">
        <v>198</v>
      </c>
      <c r="C78" s="18">
        <f>C79</f>
        <v>75000</v>
      </c>
      <c r="D78" s="18">
        <f t="shared" ref="D78:E78" si="32">D79</f>
        <v>75000</v>
      </c>
      <c r="E78" s="18">
        <f t="shared" si="32"/>
        <v>75000</v>
      </c>
      <c r="F78" s="5"/>
      <c r="H78" s="5"/>
    </row>
    <row r="79" spans="1:8" ht="83.25" customHeight="1" x14ac:dyDescent="0.25">
      <c r="A79" s="44" t="s">
        <v>58</v>
      </c>
      <c r="B79" s="19" t="s">
        <v>309</v>
      </c>
      <c r="C79" s="18">
        <v>75000</v>
      </c>
      <c r="D79" s="18">
        <v>75000</v>
      </c>
      <c r="E79" s="77">
        <v>75000</v>
      </c>
      <c r="F79" s="5"/>
      <c r="H79" s="5"/>
    </row>
    <row r="80" spans="1:8" ht="47.25" x14ac:dyDescent="0.25">
      <c r="A80" s="44" t="s">
        <v>184</v>
      </c>
      <c r="B80" s="17" t="s">
        <v>199</v>
      </c>
      <c r="C80" s="18">
        <f>C81</f>
        <v>300000</v>
      </c>
      <c r="D80" s="18">
        <f t="shared" ref="D80:E80" si="33">D81</f>
        <v>300000</v>
      </c>
      <c r="E80" s="18">
        <f t="shared" si="33"/>
        <v>300000</v>
      </c>
      <c r="F80" s="5"/>
      <c r="H80" s="5"/>
    </row>
    <row r="81" spans="1:8" ht="67.5" customHeight="1" x14ac:dyDescent="0.25">
      <c r="A81" s="44" t="s">
        <v>59</v>
      </c>
      <c r="B81" s="19" t="s">
        <v>310</v>
      </c>
      <c r="C81" s="18">
        <v>300000</v>
      </c>
      <c r="D81" s="18">
        <v>300000</v>
      </c>
      <c r="E81" s="77">
        <v>300000</v>
      </c>
      <c r="F81" s="5"/>
      <c r="H81" s="5"/>
    </row>
    <row r="82" spans="1:8" ht="50.25" customHeight="1" x14ac:dyDescent="0.25">
      <c r="A82" s="44" t="s">
        <v>185</v>
      </c>
      <c r="B82" s="19" t="s">
        <v>311</v>
      </c>
      <c r="C82" s="18">
        <f>C83</f>
        <v>150000</v>
      </c>
      <c r="D82" s="18">
        <f t="shared" ref="D82:E82" si="34">D83</f>
        <v>150000</v>
      </c>
      <c r="E82" s="18">
        <f t="shared" si="34"/>
        <v>150000</v>
      </c>
      <c r="F82" s="5"/>
      <c r="H82" s="5"/>
    </row>
    <row r="83" spans="1:8" ht="80.25" customHeight="1" x14ac:dyDescent="0.25">
      <c r="A83" s="44" t="s">
        <v>140</v>
      </c>
      <c r="B83" s="17" t="s">
        <v>312</v>
      </c>
      <c r="C83" s="18">
        <v>150000</v>
      </c>
      <c r="D83" s="18">
        <v>150000</v>
      </c>
      <c r="E83" s="77">
        <v>150000</v>
      </c>
      <c r="F83" s="5"/>
      <c r="H83" s="5"/>
    </row>
    <row r="84" spans="1:8" ht="47.25" x14ac:dyDescent="0.25">
      <c r="A84" s="44" t="s">
        <v>187</v>
      </c>
      <c r="B84" s="17" t="s">
        <v>240</v>
      </c>
      <c r="C84" s="18">
        <f>C85</f>
        <v>10000</v>
      </c>
      <c r="D84" s="18">
        <f t="shared" ref="D84:E84" si="35">D85</f>
        <v>10000</v>
      </c>
      <c r="E84" s="18">
        <f t="shared" si="35"/>
        <v>10000</v>
      </c>
      <c r="F84" s="5"/>
      <c r="H84" s="5"/>
    </row>
    <row r="85" spans="1:8" ht="63" x14ac:dyDescent="0.25">
      <c r="A85" s="44" t="s">
        <v>154</v>
      </c>
      <c r="B85" s="17" t="s">
        <v>155</v>
      </c>
      <c r="C85" s="18">
        <v>10000</v>
      </c>
      <c r="D85" s="18">
        <v>10000</v>
      </c>
      <c r="E85" s="18">
        <v>10000</v>
      </c>
      <c r="F85" s="5"/>
      <c r="H85" s="5"/>
    </row>
    <row r="86" spans="1:8" ht="63" x14ac:dyDescent="0.25">
      <c r="A86" s="44" t="s">
        <v>189</v>
      </c>
      <c r="B86" s="17" t="s">
        <v>188</v>
      </c>
      <c r="C86" s="18">
        <f>C87</f>
        <v>45000</v>
      </c>
      <c r="D86" s="18">
        <f t="shared" ref="D86:E86" si="36">D87</f>
        <v>45000</v>
      </c>
      <c r="E86" s="18">
        <f t="shared" si="36"/>
        <v>45000</v>
      </c>
      <c r="F86" s="5"/>
      <c r="H86" s="5"/>
    </row>
    <row r="87" spans="1:8" ht="78.75" x14ac:dyDescent="0.25">
      <c r="A87" s="44" t="s">
        <v>142</v>
      </c>
      <c r="B87" s="17" t="s">
        <v>156</v>
      </c>
      <c r="C87" s="18">
        <v>45000</v>
      </c>
      <c r="D87" s="18">
        <v>45000</v>
      </c>
      <c r="E87" s="77">
        <v>45000</v>
      </c>
      <c r="F87" s="5"/>
      <c r="H87" s="5"/>
    </row>
    <row r="88" spans="1:8" ht="84.75" customHeight="1" x14ac:dyDescent="0.25">
      <c r="A88" s="44" t="s">
        <v>190</v>
      </c>
      <c r="B88" s="17" t="s">
        <v>313</v>
      </c>
      <c r="C88" s="18">
        <f>C89</f>
        <v>35000</v>
      </c>
      <c r="D88" s="18">
        <f>D89</f>
        <v>35000</v>
      </c>
      <c r="E88" s="18">
        <f>E89</f>
        <v>35000</v>
      </c>
      <c r="F88" s="5"/>
      <c r="H88" s="5"/>
    </row>
    <row r="89" spans="1:8" ht="110.25" x14ac:dyDescent="0.25">
      <c r="A89" s="44" t="s">
        <v>143</v>
      </c>
      <c r="B89" s="17" t="s">
        <v>314</v>
      </c>
      <c r="C89" s="18">
        <v>35000</v>
      </c>
      <c r="D89" s="18">
        <v>35000</v>
      </c>
      <c r="E89" s="77">
        <v>35000</v>
      </c>
      <c r="F89" s="5"/>
      <c r="H89" s="5"/>
    </row>
    <row r="90" spans="1:8" ht="49.5" customHeight="1" x14ac:dyDescent="0.25">
      <c r="A90" s="44" t="s">
        <v>192</v>
      </c>
      <c r="B90" s="17" t="s">
        <v>241</v>
      </c>
      <c r="C90" s="18">
        <f>C91</f>
        <v>10000</v>
      </c>
      <c r="D90" s="18">
        <f t="shared" ref="D90:E90" si="37">D91</f>
        <v>10000</v>
      </c>
      <c r="E90" s="18">
        <f t="shared" si="37"/>
        <v>10000</v>
      </c>
      <c r="F90" s="5"/>
      <c r="H90" s="5"/>
    </row>
    <row r="91" spans="1:8" ht="63" x14ac:dyDescent="0.25">
      <c r="A91" s="44" t="s">
        <v>191</v>
      </c>
      <c r="B91" s="17" t="s">
        <v>181</v>
      </c>
      <c r="C91" s="18">
        <v>10000</v>
      </c>
      <c r="D91" s="18">
        <v>10000</v>
      </c>
      <c r="E91" s="77">
        <v>10000</v>
      </c>
      <c r="F91" s="5"/>
      <c r="H91" s="5"/>
    </row>
    <row r="92" spans="1:8" ht="78.75" hidden="1" x14ac:dyDescent="0.25">
      <c r="A92" s="44" t="s">
        <v>194</v>
      </c>
      <c r="B92" s="17" t="s">
        <v>200</v>
      </c>
      <c r="C92" s="18">
        <f>C93</f>
        <v>0</v>
      </c>
      <c r="D92" s="18">
        <f t="shared" ref="D92:E92" si="38">D93</f>
        <v>0</v>
      </c>
      <c r="E92" s="18">
        <f t="shared" si="38"/>
        <v>0</v>
      </c>
      <c r="F92" s="5"/>
      <c r="H92" s="5"/>
    </row>
    <row r="93" spans="1:8" ht="94.5" hidden="1" x14ac:dyDescent="0.25">
      <c r="A93" s="44" t="s">
        <v>157</v>
      </c>
      <c r="B93" s="17" t="s">
        <v>201</v>
      </c>
      <c r="C93" s="18"/>
      <c r="D93" s="18"/>
      <c r="E93" s="77"/>
      <c r="F93" s="5"/>
      <c r="H93" s="5"/>
    </row>
    <row r="94" spans="1:8" ht="78.75" x14ac:dyDescent="0.25">
      <c r="A94" s="44" t="s">
        <v>194</v>
      </c>
      <c r="B94" s="17" t="s">
        <v>306</v>
      </c>
      <c r="C94" s="18">
        <f>C95</f>
        <v>40000</v>
      </c>
      <c r="D94" s="18">
        <f>D95</f>
        <v>40000</v>
      </c>
      <c r="E94" s="77">
        <f>E95</f>
        <v>40000</v>
      </c>
      <c r="F94" s="5"/>
      <c r="H94" s="5"/>
    </row>
    <row r="95" spans="1:8" ht="94.5" x14ac:dyDescent="0.25">
      <c r="A95" s="44" t="s">
        <v>157</v>
      </c>
      <c r="B95" s="17" t="s">
        <v>201</v>
      </c>
      <c r="C95" s="18">
        <v>40000</v>
      </c>
      <c r="D95" s="18">
        <v>40000</v>
      </c>
      <c r="E95" s="77">
        <v>40000</v>
      </c>
      <c r="F95" s="5"/>
      <c r="H95" s="5"/>
    </row>
    <row r="96" spans="1:8" ht="47.25" x14ac:dyDescent="0.25">
      <c r="A96" s="44" t="s">
        <v>193</v>
      </c>
      <c r="B96" s="17" t="s">
        <v>242</v>
      </c>
      <c r="C96" s="18">
        <f>C97</f>
        <v>400000</v>
      </c>
      <c r="D96" s="18">
        <f t="shared" ref="D96" si="39">D97</f>
        <v>400000</v>
      </c>
      <c r="E96" s="18">
        <f>E97</f>
        <v>400000</v>
      </c>
      <c r="F96" s="5"/>
      <c r="H96" s="5"/>
    </row>
    <row r="97" spans="1:8" ht="63" customHeight="1" x14ac:dyDescent="0.25">
      <c r="A97" s="44" t="s">
        <v>144</v>
      </c>
      <c r="B97" s="17" t="s">
        <v>315</v>
      </c>
      <c r="C97" s="18">
        <v>400000</v>
      </c>
      <c r="D97" s="18">
        <v>400000</v>
      </c>
      <c r="E97" s="77">
        <v>400000</v>
      </c>
      <c r="F97" s="5"/>
      <c r="H97" s="5"/>
    </row>
    <row r="98" spans="1:8" ht="48.75" customHeight="1" x14ac:dyDescent="0.25">
      <c r="A98" s="44" t="s">
        <v>196</v>
      </c>
      <c r="B98" s="17" t="s">
        <v>195</v>
      </c>
      <c r="C98" s="18">
        <f>C99</f>
        <v>1700000</v>
      </c>
      <c r="D98" s="18">
        <f t="shared" ref="D98" si="40">D99</f>
        <v>1700000</v>
      </c>
      <c r="E98" s="18">
        <f>E99</f>
        <v>1700000</v>
      </c>
      <c r="F98" s="5"/>
      <c r="H98" s="5"/>
    </row>
    <row r="99" spans="1:8" ht="67.5" customHeight="1" x14ac:dyDescent="0.25">
      <c r="A99" s="44" t="s">
        <v>60</v>
      </c>
      <c r="B99" s="17" t="s">
        <v>158</v>
      </c>
      <c r="C99" s="18">
        <v>1700000</v>
      </c>
      <c r="D99" s="18">
        <v>1700000</v>
      </c>
      <c r="E99" s="77">
        <v>1700000</v>
      </c>
      <c r="F99" s="5"/>
      <c r="H99" s="5"/>
    </row>
    <row r="100" spans="1:8" ht="94.5" x14ac:dyDescent="0.25">
      <c r="A100" s="44" t="s">
        <v>202</v>
      </c>
      <c r="B100" s="17" t="s">
        <v>182</v>
      </c>
      <c r="C100" s="18">
        <f>C101</f>
        <v>30000</v>
      </c>
      <c r="D100" s="18">
        <f t="shared" ref="D100:E100" si="41">D101</f>
        <v>30000</v>
      </c>
      <c r="E100" s="18">
        <f t="shared" si="41"/>
        <v>30000</v>
      </c>
      <c r="F100" s="5"/>
      <c r="H100" s="5"/>
    </row>
    <row r="101" spans="1:8" ht="110.25" x14ac:dyDescent="0.25">
      <c r="A101" s="44" t="s">
        <v>203</v>
      </c>
      <c r="B101" s="17" t="s">
        <v>243</v>
      </c>
      <c r="C101" s="18">
        <v>30000</v>
      </c>
      <c r="D101" s="18">
        <v>30000</v>
      </c>
      <c r="E101" s="77">
        <v>30000</v>
      </c>
      <c r="F101" s="5"/>
      <c r="H101" s="5"/>
    </row>
    <row r="102" spans="1:8" ht="31.5" x14ac:dyDescent="0.25">
      <c r="A102" s="44" t="s">
        <v>159</v>
      </c>
      <c r="B102" s="17" t="s">
        <v>160</v>
      </c>
      <c r="C102" s="18">
        <f>C103</f>
        <v>10000</v>
      </c>
      <c r="D102" s="18">
        <f t="shared" ref="D102:E102" si="42">D103</f>
        <v>10000</v>
      </c>
      <c r="E102" s="18">
        <f t="shared" si="42"/>
        <v>10000</v>
      </c>
      <c r="F102" s="5"/>
      <c r="H102" s="5"/>
    </row>
    <row r="103" spans="1:8" ht="58.5" customHeight="1" x14ac:dyDescent="0.25">
      <c r="A103" s="44" t="s">
        <v>161</v>
      </c>
      <c r="B103" s="17" t="s">
        <v>162</v>
      </c>
      <c r="C103" s="18">
        <v>10000</v>
      </c>
      <c r="D103" s="18">
        <v>10000</v>
      </c>
      <c r="E103" s="77">
        <v>10000</v>
      </c>
      <c r="F103" s="5"/>
      <c r="H103" s="5"/>
    </row>
    <row r="104" spans="1:8" ht="15.75" x14ac:dyDescent="0.25">
      <c r="A104" s="44" t="s">
        <v>163</v>
      </c>
      <c r="B104" s="17" t="s">
        <v>164</v>
      </c>
      <c r="C104" s="18">
        <f>C105+C107</f>
        <v>165000</v>
      </c>
      <c r="D104" s="18">
        <f t="shared" ref="D104:E104" si="43">D105+D107</f>
        <v>165000</v>
      </c>
      <c r="E104" s="18">
        <f t="shared" si="43"/>
        <v>165000</v>
      </c>
      <c r="F104" s="5"/>
      <c r="H104" s="5"/>
    </row>
    <row r="105" spans="1:8" ht="47.25" x14ac:dyDescent="0.25">
      <c r="A105" s="44" t="s">
        <v>141</v>
      </c>
      <c r="B105" s="19" t="s">
        <v>244</v>
      </c>
      <c r="C105" s="18">
        <v>115000</v>
      </c>
      <c r="D105" s="18">
        <v>115000</v>
      </c>
      <c r="E105" s="77">
        <v>115000</v>
      </c>
      <c r="F105" s="5"/>
      <c r="H105" s="5"/>
    </row>
    <row r="106" spans="1:8" ht="15.75" x14ac:dyDescent="0.25">
      <c r="A106" s="78" t="s">
        <v>210</v>
      </c>
      <c r="B106" s="19" t="s">
        <v>209</v>
      </c>
      <c r="C106" s="18">
        <f>C107</f>
        <v>50000</v>
      </c>
      <c r="D106" s="18">
        <f t="shared" ref="D106:E106" si="44">D107</f>
        <v>50000</v>
      </c>
      <c r="E106" s="18">
        <f t="shared" si="44"/>
        <v>50000</v>
      </c>
      <c r="F106" s="5"/>
      <c r="H106" s="5"/>
    </row>
    <row r="107" spans="1:8" ht="126" x14ac:dyDescent="0.25">
      <c r="A107" s="78" t="s">
        <v>211</v>
      </c>
      <c r="B107" s="17" t="s">
        <v>316</v>
      </c>
      <c r="C107" s="18">
        <v>50000</v>
      </c>
      <c r="D107" s="18">
        <v>50000</v>
      </c>
      <c r="E107" s="77">
        <v>50000</v>
      </c>
      <c r="F107" s="5"/>
      <c r="H107" s="5"/>
    </row>
    <row r="108" spans="1:8" ht="15.75" x14ac:dyDescent="0.25">
      <c r="A108" s="45" t="s">
        <v>61</v>
      </c>
      <c r="B108" s="46" t="s">
        <v>62</v>
      </c>
      <c r="C108" s="47">
        <f>C109+C152</f>
        <v>2226039086.4400001</v>
      </c>
      <c r="D108" s="47">
        <f t="shared" ref="D108:E108" si="45">D109+D152</f>
        <v>1517464367.96</v>
      </c>
      <c r="E108" s="47">
        <f t="shared" si="45"/>
        <v>1336103862.05</v>
      </c>
      <c r="F108" s="5"/>
      <c r="H108" s="5"/>
    </row>
    <row r="109" spans="1:8" ht="31.5" x14ac:dyDescent="0.25">
      <c r="A109" s="48" t="s">
        <v>63</v>
      </c>
      <c r="B109" s="49" t="s">
        <v>64</v>
      </c>
      <c r="C109" s="47">
        <f>C110+C115+C138+C149</f>
        <v>2177039086.4400001</v>
      </c>
      <c r="D109" s="47">
        <f t="shared" ref="D109:E109" si="46">D110+D115+D138+D149</f>
        <v>1517464367.96</v>
      </c>
      <c r="E109" s="47">
        <f t="shared" si="46"/>
        <v>1336103862.05</v>
      </c>
      <c r="F109" s="5"/>
      <c r="H109" s="5"/>
    </row>
    <row r="110" spans="1:8" ht="15.75" x14ac:dyDescent="0.25">
      <c r="A110" s="45" t="s">
        <v>65</v>
      </c>
      <c r="B110" s="50" t="s">
        <v>66</v>
      </c>
      <c r="C110" s="47">
        <f>C111+C113</f>
        <v>21225000</v>
      </c>
      <c r="D110" s="47">
        <f>D111+D113</f>
        <v>36482000</v>
      </c>
      <c r="E110" s="47">
        <f>E111+E113</f>
        <v>27188000</v>
      </c>
      <c r="F110" s="5"/>
      <c r="H110" s="5"/>
    </row>
    <row r="111" spans="1:8" ht="15.75" x14ac:dyDescent="0.25">
      <c r="A111" s="48" t="s">
        <v>67</v>
      </c>
      <c r="B111" s="51" t="s">
        <v>68</v>
      </c>
      <c r="C111" s="52">
        <f>C112</f>
        <v>3760000</v>
      </c>
      <c r="D111" s="52">
        <f>D112</f>
        <v>20600000</v>
      </c>
      <c r="E111" s="52">
        <f>E112</f>
        <v>11306000</v>
      </c>
      <c r="F111" s="5"/>
      <c r="H111" s="5"/>
    </row>
    <row r="112" spans="1:8" ht="31.5" x14ac:dyDescent="0.25">
      <c r="A112" s="48" t="s">
        <v>69</v>
      </c>
      <c r="B112" s="51" t="s">
        <v>70</v>
      </c>
      <c r="C112" s="52">
        <v>3760000</v>
      </c>
      <c r="D112" s="52">
        <v>20600000</v>
      </c>
      <c r="E112" s="52">
        <v>11306000</v>
      </c>
      <c r="F112" s="5"/>
      <c r="H112" s="5"/>
    </row>
    <row r="113" spans="1:5" ht="31.5" x14ac:dyDescent="0.25">
      <c r="A113" s="48" t="s">
        <v>71</v>
      </c>
      <c r="B113" s="51" t="s">
        <v>72</v>
      </c>
      <c r="C113" s="52">
        <f>C114</f>
        <v>17465000</v>
      </c>
      <c r="D113" s="52">
        <f t="shared" ref="D113:E113" si="47">D114</f>
        <v>15882000</v>
      </c>
      <c r="E113" s="52">
        <f t="shared" si="47"/>
        <v>15882000</v>
      </c>
    </row>
    <row r="114" spans="1:5" ht="31.5" x14ac:dyDescent="0.25">
      <c r="A114" s="48" t="s">
        <v>73</v>
      </c>
      <c r="B114" s="51" t="s">
        <v>74</v>
      </c>
      <c r="C114" s="52">
        <v>17465000</v>
      </c>
      <c r="D114" s="52">
        <v>15882000</v>
      </c>
      <c r="E114" s="52">
        <v>15882000</v>
      </c>
    </row>
    <row r="115" spans="1:5" ht="31.5" x14ac:dyDescent="0.25">
      <c r="A115" s="45" t="s">
        <v>75</v>
      </c>
      <c r="B115" s="46" t="s">
        <v>76</v>
      </c>
      <c r="C115" s="47">
        <f>C116+C118+C120+C122+C124+C126+C128+C130+C132+C134+C136</f>
        <v>897674325.38999999</v>
      </c>
      <c r="D115" s="47">
        <f t="shared" ref="D115:E115" si="48">D116+D118+D120+D122+D124+D126+D128+D130+D132+D134+D136</f>
        <v>222159082.91</v>
      </c>
      <c r="E115" s="47">
        <f t="shared" si="48"/>
        <v>49581236</v>
      </c>
    </row>
    <row r="116" spans="1:5" ht="31.5" x14ac:dyDescent="0.25">
      <c r="A116" s="53" t="s">
        <v>165</v>
      </c>
      <c r="B116" s="54" t="s">
        <v>166</v>
      </c>
      <c r="C116" s="55">
        <f>C117</f>
        <v>265144597</v>
      </c>
      <c r="D116" s="55">
        <f t="shared" ref="D116:E116" si="49">D117</f>
        <v>0</v>
      </c>
      <c r="E116" s="55">
        <f t="shared" si="49"/>
        <v>0</v>
      </c>
    </row>
    <row r="117" spans="1:5" ht="31.5" x14ac:dyDescent="0.25">
      <c r="A117" s="53" t="s">
        <v>167</v>
      </c>
      <c r="B117" s="54" t="s">
        <v>168</v>
      </c>
      <c r="C117" s="55">
        <v>265144597</v>
      </c>
      <c r="D117" s="55">
        <v>0</v>
      </c>
      <c r="E117" s="55">
        <v>0</v>
      </c>
    </row>
    <row r="118" spans="1:5" ht="63" x14ac:dyDescent="0.25">
      <c r="A118" s="48" t="s">
        <v>77</v>
      </c>
      <c r="B118" s="56" t="s">
        <v>78</v>
      </c>
      <c r="C118" s="55">
        <f>C119</f>
        <v>291850838</v>
      </c>
      <c r="D118" s="55">
        <f t="shared" ref="D118:E118" si="50">D119</f>
        <v>204440768</v>
      </c>
      <c r="E118" s="55">
        <f t="shared" si="50"/>
        <v>33236108</v>
      </c>
    </row>
    <row r="119" spans="1:5" ht="63" x14ac:dyDescent="0.25">
      <c r="A119" s="48" t="s">
        <v>79</v>
      </c>
      <c r="B119" s="56" t="s">
        <v>80</v>
      </c>
      <c r="C119" s="57">
        <v>291850838</v>
      </c>
      <c r="D119" s="55">
        <v>204440768</v>
      </c>
      <c r="E119" s="55">
        <v>33236108</v>
      </c>
    </row>
    <row r="120" spans="1:5" ht="15.75" hidden="1" x14ac:dyDescent="0.25">
      <c r="A120" s="48"/>
      <c r="B120" s="51"/>
      <c r="C120" s="55"/>
      <c r="D120" s="55"/>
      <c r="E120" s="55"/>
    </row>
    <row r="121" spans="1:5" ht="15.75" hidden="1" x14ac:dyDescent="0.25">
      <c r="A121" s="48"/>
      <c r="B121" s="51"/>
      <c r="C121" s="57"/>
      <c r="D121" s="55"/>
      <c r="E121" s="55"/>
    </row>
    <row r="122" spans="1:5" ht="15.75" hidden="1" x14ac:dyDescent="0.25">
      <c r="A122" s="48"/>
      <c r="B122" s="51"/>
      <c r="C122" s="52"/>
      <c r="D122" s="52"/>
      <c r="E122" s="52"/>
    </row>
    <row r="123" spans="1:5" ht="15.75" hidden="1" x14ac:dyDescent="0.25">
      <c r="A123" s="48"/>
      <c r="B123" s="51"/>
      <c r="C123" s="57"/>
      <c r="D123" s="55"/>
      <c r="E123" s="55"/>
    </row>
    <row r="124" spans="1:5" ht="15.75" hidden="1" x14ac:dyDescent="0.25">
      <c r="A124" s="48"/>
      <c r="B124" s="51"/>
      <c r="C124" s="55"/>
      <c r="D124" s="55"/>
      <c r="E124" s="55"/>
    </row>
    <row r="125" spans="1:5" ht="15.75" hidden="1" x14ac:dyDescent="0.25">
      <c r="A125" s="48"/>
      <c r="B125" s="51"/>
      <c r="C125" s="55"/>
      <c r="D125" s="55"/>
      <c r="E125" s="55"/>
    </row>
    <row r="126" spans="1:5" ht="15.75" hidden="1" x14ac:dyDescent="0.25">
      <c r="A126" s="48"/>
      <c r="B126" s="51"/>
      <c r="C126" s="55"/>
      <c r="D126" s="55"/>
      <c r="E126" s="55"/>
    </row>
    <row r="127" spans="1:5" ht="15.75" hidden="1" x14ac:dyDescent="0.25">
      <c r="A127" s="53"/>
      <c r="B127" s="51"/>
      <c r="C127" s="55"/>
      <c r="D127" s="55"/>
      <c r="E127" s="55"/>
    </row>
    <row r="128" spans="1:5" ht="15.75" hidden="1" x14ac:dyDescent="0.25">
      <c r="A128" s="53"/>
      <c r="B128" s="51"/>
      <c r="C128" s="55"/>
      <c r="D128" s="55"/>
      <c r="E128" s="55"/>
    </row>
    <row r="129" spans="1:5" ht="15.75" hidden="1" x14ac:dyDescent="0.25">
      <c r="A129" s="53"/>
      <c r="B129" s="51"/>
      <c r="C129" s="55"/>
      <c r="D129" s="55"/>
      <c r="E129" s="55"/>
    </row>
    <row r="130" spans="1:5" ht="15.75" hidden="1" x14ac:dyDescent="0.25">
      <c r="A130" s="48"/>
      <c r="B130" s="51"/>
      <c r="C130" s="55"/>
      <c r="D130" s="55"/>
      <c r="E130" s="55"/>
    </row>
    <row r="131" spans="1:5" ht="15.75" hidden="1" x14ac:dyDescent="0.25">
      <c r="A131" s="48"/>
      <c r="B131" s="58"/>
      <c r="C131" s="55"/>
      <c r="D131" s="55"/>
      <c r="E131" s="55"/>
    </row>
    <row r="132" spans="1:5" ht="15.75" hidden="1" x14ac:dyDescent="0.25">
      <c r="A132" s="48"/>
      <c r="B132" s="58"/>
      <c r="C132" s="55"/>
      <c r="D132" s="55"/>
      <c r="E132" s="55"/>
    </row>
    <row r="133" spans="1:5" ht="29.25" hidden="1" customHeight="1" x14ac:dyDescent="0.25">
      <c r="A133" s="48"/>
      <c r="B133" s="58"/>
      <c r="C133" s="55"/>
      <c r="D133" s="55"/>
      <c r="E133" s="55"/>
    </row>
    <row r="134" spans="1:5" ht="45.75" customHeight="1" x14ac:dyDescent="0.25">
      <c r="A134" s="48" t="s">
        <v>317</v>
      </c>
      <c r="B134" s="58" t="s">
        <v>318</v>
      </c>
      <c r="C134" s="55">
        <f>C135</f>
        <v>322291965.48000002</v>
      </c>
      <c r="D134" s="55">
        <v>0</v>
      </c>
      <c r="E134" s="55">
        <v>0</v>
      </c>
    </row>
    <row r="135" spans="1:5" ht="46.5" customHeight="1" x14ac:dyDescent="0.25">
      <c r="A135" s="48" t="s">
        <v>319</v>
      </c>
      <c r="B135" s="58" t="s">
        <v>320</v>
      </c>
      <c r="C135" s="55">
        <v>322291965.48000002</v>
      </c>
      <c r="D135" s="55">
        <v>0</v>
      </c>
      <c r="E135" s="55">
        <v>0</v>
      </c>
    </row>
    <row r="136" spans="1:5" ht="27" customHeight="1" x14ac:dyDescent="0.25">
      <c r="A136" s="48" t="s">
        <v>81</v>
      </c>
      <c r="B136" s="56" t="s">
        <v>82</v>
      </c>
      <c r="C136" s="55">
        <f>C137</f>
        <v>18386924.91</v>
      </c>
      <c r="D136" s="55">
        <f t="shared" ref="D136:E136" si="51">D137</f>
        <v>17718314.91</v>
      </c>
      <c r="E136" s="55">
        <f t="shared" si="51"/>
        <v>16345128</v>
      </c>
    </row>
    <row r="137" spans="1:5" ht="27" customHeight="1" x14ac:dyDescent="0.25">
      <c r="A137" s="48" t="s">
        <v>83</v>
      </c>
      <c r="B137" s="56" t="s">
        <v>84</v>
      </c>
      <c r="C137" s="55">
        <f>1782144+664468+13463997+2476315.91</f>
        <v>18386924.91</v>
      </c>
      <c r="D137" s="55">
        <f>1782144+584981+1348364+14002825.91</f>
        <v>17718314.91</v>
      </c>
      <c r="E137" s="55">
        <f>1782144+14562984</f>
        <v>16345128</v>
      </c>
    </row>
    <row r="138" spans="1:5" customFormat="1" ht="17.25" customHeight="1" x14ac:dyDescent="0.25">
      <c r="A138" s="59" t="s">
        <v>85</v>
      </c>
      <c r="B138" s="60" t="s">
        <v>86</v>
      </c>
      <c r="C138" s="61">
        <f>C139+C141+C143+C145+C147</f>
        <v>1210481054.95</v>
      </c>
      <c r="D138" s="61">
        <f t="shared" ref="D138:E138" si="52">D139+D141+D143+D145+D147</f>
        <v>1211164578.95</v>
      </c>
      <c r="E138" s="61">
        <f t="shared" si="52"/>
        <v>1211675919.95</v>
      </c>
    </row>
    <row r="139" spans="1:5" customFormat="1" ht="31.5" x14ac:dyDescent="0.25">
      <c r="A139" s="48" t="s">
        <v>87</v>
      </c>
      <c r="B139" s="51" t="s">
        <v>88</v>
      </c>
      <c r="C139" s="55">
        <f>C140</f>
        <v>1195713166.02</v>
      </c>
      <c r="D139" s="55">
        <f t="shared" ref="D139:E139" si="53">D140</f>
        <v>1196265566.02</v>
      </c>
      <c r="E139" s="55">
        <f t="shared" si="53"/>
        <v>1196909366.02</v>
      </c>
    </row>
    <row r="140" spans="1:5" customFormat="1" ht="31.5" x14ac:dyDescent="0.25">
      <c r="A140" s="53" t="s">
        <v>89</v>
      </c>
      <c r="B140" s="51" t="s">
        <v>90</v>
      </c>
      <c r="C140" s="55">
        <v>1195713166.02</v>
      </c>
      <c r="D140" s="55">
        <v>1196265566.02</v>
      </c>
      <c r="E140" s="55">
        <v>1196909366.02</v>
      </c>
    </row>
    <row r="141" spans="1:5" customFormat="1" ht="63" x14ac:dyDescent="0.25">
      <c r="A141" s="48" t="s">
        <v>91</v>
      </c>
      <c r="B141" s="51" t="s">
        <v>92</v>
      </c>
      <c r="C141" s="55">
        <f>C142</f>
        <v>6184248</v>
      </c>
      <c r="D141" s="55">
        <f t="shared" ref="D141:E141" si="54">D142</f>
        <v>6184248</v>
      </c>
      <c r="E141" s="55">
        <f t="shared" si="54"/>
        <v>6184248</v>
      </c>
    </row>
    <row r="142" spans="1:5" customFormat="1" ht="63" x14ac:dyDescent="0.25">
      <c r="A142" s="48" t="s">
        <v>93</v>
      </c>
      <c r="B142" s="51" t="s">
        <v>94</v>
      </c>
      <c r="C142" s="55">
        <v>6184248</v>
      </c>
      <c r="D142" s="55">
        <v>6184248</v>
      </c>
      <c r="E142" s="52">
        <v>6184248</v>
      </c>
    </row>
    <row r="143" spans="1:5" customFormat="1" ht="47.25" x14ac:dyDescent="0.25">
      <c r="A143" s="48" t="s">
        <v>95</v>
      </c>
      <c r="B143" s="24" t="s">
        <v>321</v>
      </c>
      <c r="C143" s="62">
        <f>C144</f>
        <v>8553507.9299999997</v>
      </c>
      <c r="D143" s="62">
        <f t="shared" ref="D143:E143" si="55">D144</f>
        <v>8553507.9299999997</v>
      </c>
      <c r="E143" s="62">
        <f t="shared" si="55"/>
        <v>8553507.9299999997</v>
      </c>
    </row>
    <row r="144" spans="1:5" ht="47.25" x14ac:dyDescent="0.25">
      <c r="A144" s="48" t="s">
        <v>96</v>
      </c>
      <c r="B144" s="25" t="s">
        <v>322</v>
      </c>
      <c r="C144" s="62">
        <v>8553507.9299999997</v>
      </c>
      <c r="D144" s="62">
        <v>8553507.9299999997</v>
      </c>
      <c r="E144" s="52">
        <v>8553507.9299999997</v>
      </c>
    </row>
    <row r="145" spans="1:5" ht="15.75" hidden="1" x14ac:dyDescent="0.25">
      <c r="A145" s="48"/>
      <c r="B145" s="63"/>
      <c r="C145" s="64"/>
      <c r="D145" s="64"/>
      <c r="E145" s="64"/>
    </row>
    <row r="146" spans="1:5" ht="15.75" hidden="1" x14ac:dyDescent="0.25">
      <c r="A146" s="48"/>
      <c r="B146" s="65"/>
      <c r="C146" s="62"/>
      <c r="D146" s="62"/>
      <c r="E146" s="52"/>
    </row>
    <row r="147" spans="1:5" ht="47.25" x14ac:dyDescent="0.25">
      <c r="A147" s="48" t="s">
        <v>97</v>
      </c>
      <c r="B147" s="51" t="s">
        <v>98</v>
      </c>
      <c r="C147" s="55">
        <f>C148</f>
        <v>30133</v>
      </c>
      <c r="D147" s="55">
        <f t="shared" ref="D147:E147" si="56">D148</f>
        <v>161257</v>
      </c>
      <c r="E147" s="55">
        <f t="shared" si="56"/>
        <v>28798</v>
      </c>
    </row>
    <row r="148" spans="1:5" ht="47.25" x14ac:dyDescent="0.25">
      <c r="A148" s="48" t="s">
        <v>99</v>
      </c>
      <c r="B148" s="51" t="s">
        <v>100</v>
      </c>
      <c r="C148" s="55">
        <v>30133</v>
      </c>
      <c r="D148" s="55">
        <v>161257</v>
      </c>
      <c r="E148" s="52">
        <v>28798</v>
      </c>
    </row>
    <row r="149" spans="1:5" ht="15.75" x14ac:dyDescent="0.25">
      <c r="A149" s="45" t="s">
        <v>101</v>
      </c>
      <c r="B149" s="46" t="s">
        <v>102</v>
      </c>
      <c r="C149" s="47">
        <f>C150</f>
        <v>47658706.100000001</v>
      </c>
      <c r="D149" s="47">
        <f t="shared" ref="D149:E149" si="57">D150</f>
        <v>47658706.100000001</v>
      </c>
      <c r="E149" s="47">
        <f t="shared" si="57"/>
        <v>47658706.100000001</v>
      </c>
    </row>
    <row r="150" spans="1:5" ht="47.25" x14ac:dyDescent="0.25">
      <c r="A150" s="48" t="s">
        <v>103</v>
      </c>
      <c r="B150" s="56" t="s">
        <v>104</v>
      </c>
      <c r="C150" s="55">
        <f>C151</f>
        <v>47658706.100000001</v>
      </c>
      <c r="D150" s="55">
        <f t="shared" ref="D150:E150" si="58">D151</f>
        <v>47658706.100000001</v>
      </c>
      <c r="E150" s="55">
        <f t="shared" si="58"/>
        <v>47658706.100000001</v>
      </c>
    </row>
    <row r="151" spans="1:5" ht="47.25" x14ac:dyDescent="0.25">
      <c r="A151" s="48" t="s">
        <v>105</v>
      </c>
      <c r="B151" s="51" t="s">
        <v>106</v>
      </c>
      <c r="C151" s="55">
        <v>47658706.100000001</v>
      </c>
      <c r="D151" s="55">
        <v>47658706.100000001</v>
      </c>
      <c r="E151" s="55">
        <v>47658706.100000001</v>
      </c>
    </row>
    <row r="152" spans="1:5" ht="15.75" x14ac:dyDescent="0.25">
      <c r="A152" s="118" t="s">
        <v>323</v>
      </c>
      <c r="B152" s="60" t="s">
        <v>324</v>
      </c>
      <c r="C152" s="119">
        <f>C153</f>
        <v>49000000</v>
      </c>
      <c r="D152" s="119">
        <v>0</v>
      </c>
      <c r="E152" s="119">
        <v>0</v>
      </c>
    </row>
    <row r="153" spans="1:5" ht="15.75" x14ac:dyDescent="0.25">
      <c r="A153" s="66" t="s">
        <v>325</v>
      </c>
      <c r="B153" s="51" t="s">
        <v>326</v>
      </c>
      <c r="C153" s="117">
        <f>C154</f>
        <v>49000000</v>
      </c>
      <c r="D153" s="117">
        <v>0</v>
      </c>
      <c r="E153" s="117">
        <v>0</v>
      </c>
    </row>
    <row r="154" spans="1:5" ht="15.75" x14ac:dyDescent="0.25">
      <c r="A154" s="66" t="s">
        <v>327</v>
      </c>
      <c r="B154" s="51" t="s">
        <v>328</v>
      </c>
      <c r="C154" s="67">
        <f>C155</f>
        <v>49000000</v>
      </c>
      <c r="D154" s="67">
        <v>0</v>
      </c>
      <c r="E154" s="67">
        <v>0</v>
      </c>
    </row>
    <row r="155" spans="1:5" ht="15.75" x14ac:dyDescent="0.25">
      <c r="A155" s="66" t="s">
        <v>329</v>
      </c>
      <c r="B155" s="51" t="s">
        <v>328</v>
      </c>
      <c r="C155" s="67">
        <v>49000000</v>
      </c>
      <c r="D155" s="67">
        <v>0</v>
      </c>
      <c r="E155" s="52">
        <v>0</v>
      </c>
    </row>
    <row r="156" spans="1:5" ht="22.5" customHeight="1" x14ac:dyDescent="0.25">
      <c r="A156" s="193" t="s">
        <v>107</v>
      </c>
      <c r="B156" s="194"/>
      <c r="C156" s="68">
        <f>C9+C108</f>
        <v>2995155366.4400001</v>
      </c>
      <c r="D156" s="68">
        <f>D9+D108</f>
        <v>2262694656.96</v>
      </c>
      <c r="E156" s="71">
        <f>E9+E108</f>
        <v>2131031782.05</v>
      </c>
    </row>
    <row r="157" spans="1:5" ht="15.75" x14ac:dyDescent="0.25">
      <c r="A157" s="33"/>
      <c r="B157" s="30"/>
      <c r="C157" s="69"/>
      <c r="D157" s="69"/>
      <c r="E157" s="69"/>
    </row>
    <row r="158" spans="1:5" x14ac:dyDescent="0.25">
      <c r="C158" s="15"/>
      <c r="D158" s="15"/>
      <c r="E158" s="16"/>
    </row>
    <row r="159" spans="1:5" x14ac:dyDescent="0.25">
      <c r="C159" s="15"/>
      <c r="D159" s="15"/>
      <c r="E159" s="15"/>
    </row>
    <row r="160" spans="1:5" x14ac:dyDescent="0.25">
      <c r="C160" s="15"/>
      <c r="D160" s="15"/>
      <c r="E160" s="16"/>
    </row>
    <row r="162" spans="3:5" x14ac:dyDescent="0.25">
      <c r="C162" s="15"/>
      <c r="D162" s="15"/>
      <c r="E162" s="15"/>
    </row>
  </sheetData>
  <mergeCells count="6">
    <mergeCell ref="A156:B156"/>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9"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5"/>
  <sheetViews>
    <sheetView view="pageBreakPreview" zoomScale="90" zoomScaleNormal="100" zoomScaleSheetLayoutView="90" workbookViewId="0">
      <selection activeCell="D15" sqref="D15"/>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27"/>
      <c r="B1" s="3"/>
      <c r="C1" s="131"/>
      <c r="D1" s="203" t="s">
        <v>782</v>
      </c>
      <c r="E1" s="203"/>
    </row>
    <row r="2" spans="1:8" ht="15" x14ac:dyDescent="0.25">
      <c r="A2" s="3"/>
      <c r="B2" s="3"/>
      <c r="C2" s="131"/>
      <c r="D2" s="203" t="s">
        <v>1</v>
      </c>
      <c r="E2" s="203"/>
    </row>
    <row r="3" spans="1:8" ht="15" x14ac:dyDescent="0.25">
      <c r="A3" s="3"/>
      <c r="B3" s="3"/>
      <c r="C3" s="131"/>
      <c r="D3" s="203" t="s">
        <v>2</v>
      </c>
      <c r="E3" s="203"/>
    </row>
    <row r="4" spans="1:8" ht="15" x14ac:dyDescent="0.25">
      <c r="A4" s="3"/>
      <c r="B4" s="3"/>
      <c r="C4" s="131"/>
      <c r="D4" s="203" t="s">
        <v>887</v>
      </c>
      <c r="E4" s="203"/>
    </row>
    <row r="5" spans="1:8" ht="15" x14ac:dyDescent="0.25">
      <c r="A5" s="3"/>
      <c r="B5" s="3"/>
      <c r="D5" s="3"/>
    </row>
    <row r="6" spans="1:8" ht="15" x14ac:dyDescent="0.25">
      <c r="A6" s="3"/>
      <c r="B6" s="3"/>
      <c r="C6" s="131"/>
      <c r="D6" s="3"/>
      <c r="E6" s="131" t="s">
        <v>818</v>
      </c>
    </row>
    <row r="7" spans="1:8" ht="15" x14ac:dyDescent="0.25">
      <c r="A7" s="160"/>
      <c r="B7" s="161"/>
      <c r="C7" s="7"/>
    </row>
    <row r="8" spans="1:8" ht="75" customHeight="1" x14ac:dyDescent="0.2">
      <c r="A8" s="217" t="s">
        <v>819</v>
      </c>
      <c r="B8" s="217"/>
      <c r="C8" s="217"/>
      <c r="D8" s="217"/>
      <c r="E8" s="217"/>
    </row>
    <row r="10" spans="1:8" ht="15" x14ac:dyDescent="0.25">
      <c r="A10" s="206" t="s">
        <v>265</v>
      </c>
      <c r="B10" s="218" t="s">
        <v>784</v>
      </c>
      <c r="C10" s="221" t="s">
        <v>793</v>
      </c>
      <c r="D10" s="221"/>
      <c r="E10" s="221"/>
      <c r="F10" s="174"/>
      <c r="G10" s="174"/>
      <c r="H10" s="174"/>
    </row>
    <row r="11" spans="1:8" ht="15" x14ac:dyDescent="0.25">
      <c r="A11" s="207"/>
      <c r="B11" s="219"/>
      <c r="C11" s="212">
        <v>2025</v>
      </c>
      <c r="D11" s="215">
        <v>2026</v>
      </c>
      <c r="E11" s="215">
        <v>2027</v>
      </c>
      <c r="F11" s="175"/>
      <c r="G11" s="175"/>
      <c r="H11" s="174"/>
    </row>
    <row r="12" spans="1:8" ht="15" x14ac:dyDescent="0.25">
      <c r="A12" s="208"/>
      <c r="B12" s="220"/>
      <c r="C12" s="213"/>
      <c r="D12" s="215"/>
      <c r="E12" s="215"/>
      <c r="F12" s="175"/>
      <c r="G12" s="175"/>
      <c r="H12" s="174"/>
    </row>
    <row r="13" spans="1:8" ht="44.25" customHeight="1" x14ac:dyDescent="0.25">
      <c r="A13" s="155">
        <v>1</v>
      </c>
      <c r="B13" s="176" t="s">
        <v>811</v>
      </c>
      <c r="C13" s="177">
        <v>10000000</v>
      </c>
      <c r="D13" s="178">
        <v>0</v>
      </c>
      <c r="E13" s="178">
        <v>0</v>
      </c>
      <c r="F13" s="175"/>
      <c r="G13" s="179"/>
      <c r="H13" s="175"/>
    </row>
    <row r="14" spans="1:8" ht="15" hidden="1" x14ac:dyDescent="0.25">
      <c r="A14" s="155"/>
      <c r="B14" s="176" t="s">
        <v>812</v>
      </c>
      <c r="C14" s="178">
        <v>0</v>
      </c>
      <c r="D14" s="178">
        <v>0</v>
      </c>
      <c r="E14" s="178">
        <v>0</v>
      </c>
      <c r="F14" s="175"/>
      <c r="G14" s="179"/>
      <c r="H14" s="175"/>
    </row>
    <row r="15" spans="1:8" ht="24" customHeight="1" x14ac:dyDescent="0.25">
      <c r="A15" s="157"/>
      <c r="B15" s="180" t="s">
        <v>791</v>
      </c>
      <c r="C15" s="159">
        <f>SUM(C13:C13)+C14</f>
        <v>10000000</v>
      </c>
      <c r="D15" s="181">
        <f>D14</f>
        <v>0</v>
      </c>
      <c r="E15" s="181">
        <f>E14</f>
        <v>0</v>
      </c>
      <c r="F15" s="175"/>
      <c r="G15" s="175"/>
      <c r="H15" s="175"/>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D29" sqref="D29"/>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27"/>
      <c r="B1" s="3"/>
      <c r="D1" s="203" t="s">
        <v>782</v>
      </c>
      <c r="E1" s="203"/>
    </row>
    <row r="2" spans="1:5" ht="15" x14ac:dyDescent="0.25">
      <c r="A2" s="3"/>
      <c r="B2" s="3"/>
      <c r="D2" s="203" t="s">
        <v>1</v>
      </c>
      <c r="E2" s="203"/>
    </row>
    <row r="3" spans="1:5" ht="15" x14ac:dyDescent="0.25">
      <c r="A3" s="3"/>
      <c r="B3" s="3"/>
      <c r="D3" s="203" t="s">
        <v>2</v>
      </c>
      <c r="E3" s="203"/>
    </row>
    <row r="4" spans="1:5" ht="15" x14ac:dyDescent="0.25">
      <c r="A4" s="3"/>
      <c r="B4" s="3"/>
      <c r="D4" s="203" t="s">
        <v>888</v>
      </c>
      <c r="E4" s="203"/>
    </row>
    <row r="5" spans="1:5" ht="15" x14ac:dyDescent="0.25">
      <c r="A5" s="3"/>
      <c r="B5" s="3"/>
      <c r="C5" s="131"/>
    </row>
    <row r="6" spans="1:5" ht="15" x14ac:dyDescent="0.25">
      <c r="A6" s="3"/>
      <c r="B6" s="3"/>
      <c r="C6" s="131"/>
    </row>
    <row r="7" spans="1:5" ht="15" x14ac:dyDescent="0.25">
      <c r="A7" s="3"/>
      <c r="B7" s="3"/>
      <c r="C7" s="131"/>
    </row>
    <row r="8" spans="1:5" ht="15" x14ac:dyDescent="0.25">
      <c r="A8" s="3"/>
      <c r="B8" s="3"/>
      <c r="C8" s="131"/>
      <c r="E8" s="131" t="s">
        <v>820</v>
      </c>
    </row>
    <row r="9" spans="1:5" ht="15" x14ac:dyDescent="0.25">
      <c r="A9" s="160"/>
      <c r="B9" s="161"/>
      <c r="C9" s="7"/>
    </row>
    <row r="10" spans="1:5" ht="58.5" customHeight="1" x14ac:dyDescent="0.2">
      <c r="A10" s="205" t="s">
        <v>821</v>
      </c>
      <c r="B10" s="205"/>
      <c r="C10" s="205"/>
      <c r="D10" s="205"/>
      <c r="E10" s="205"/>
    </row>
    <row r="11" spans="1:5" ht="15" x14ac:dyDescent="0.25">
      <c r="A11" s="152"/>
      <c r="B11" s="152"/>
      <c r="C11" s="153"/>
      <c r="D11" s="154"/>
      <c r="E11" s="154"/>
    </row>
    <row r="12" spans="1:5" ht="14.25" x14ac:dyDescent="0.2">
      <c r="A12" s="206" t="s">
        <v>265</v>
      </c>
      <c r="B12" s="206" t="s">
        <v>784</v>
      </c>
      <c r="C12" s="209" t="s">
        <v>793</v>
      </c>
      <c r="D12" s="210"/>
      <c r="E12" s="211"/>
    </row>
    <row r="13" spans="1:5" x14ac:dyDescent="0.2">
      <c r="A13" s="207"/>
      <c r="B13" s="207"/>
      <c r="C13" s="206">
        <v>2025</v>
      </c>
      <c r="D13" s="212">
        <v>2026</v>
      </c>
      <c r="E13" s="212">
        <v>2027</v>
      </c>
    </row>
    <row r="14" spans="1:5" x14ac:dyDescent="0.2">
      <c r="A14" s="208"/>
      <c r="B14" s="208"/>
      <c r="C14" s="213"/>
      <c r="D14" s="214"/>
      <c r="E14" s="214"/>
    </row>
    <row r="15" spans="1:5" ht="24" customHeight="1" x14ac:dyDescent="0.25">
      <c r="A15" s="182">
        <v>1</v>
      </c>
      <c r="B15" s="110" t="s">
        <v>812</v>
      </c>
      <c r="C15" s="177">
        <v>10000000</v>
      </c>
      <c r="D15" s="177">
        <v>10000000</v>
      </c>
      <c r="E15" s="177">
        <v>10000000</v>
      </c>
    </row>
    <row r="16" spans="1:5" ht="20.25" customHeight="1" x14ac:dyDescent="0.2">
      <c r="A16" s="157"/>
      <c r="B16" s="158" t="s">
        <v>791</v>
      </c>
      <c r="C16" s="159">
        <f>C15</f>
        <v>10000000</v>
      </c>
      <c r="D16" s="159">
        <f t="shared" ref="D16:E16" si="0">D15</f>
        <v>10000000</v>
      </c>
      <c r="E16" s="159">
        <f t="shared" si="0"/>
        <v>10000000</v>
      </c>
    </row>
    <row r="17" spans="1:5" x14ac:dyDescent="0.2">
      <c r="A17" s="154"/>
      <c r="B17" s="154"/>
      <c r="C17" s="154"/>
      <c r="D17" s="154"/>
      <c r="E17" s="154"/>
    </row>
    <row r="18" spans="1:5" x14ac:dyDescent="0.2">
      <c r="B18" s="154"/>
      <c r="C18" s="154"/>
      <c r="D18" s="154"/>
      <c r="E18" s="154"/>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view="pageBreakPreview" topLeftCell="A16" zoomScale="60" zoomScaleNormal="100" workbookViewId="0">
      <selection activeCell="E35" sqref="E35"/>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224" t="s">
        <v>170</v>
      </c>
      <c r="E1" s="224"/>
    </row>
    <row r="2" spans="1:5" ht="15" x14ac:dyDescent="0.25">
      <c r="A2" s="7"/>
      <c r="B2" s="7"/>
      <c r="C2" s="7"/>
      <c r="D2" s="224" t="s">
        <v>108</v>
      </c>
      <c r="E2" s="224"/>
    </row>
    <row r="3" spans="1:5" ht="15" x14ac:dyDescent="0.25">
      <c r="A3" s="6"/>
      <c r="B3" s="6"/>
      <c r="C3" s="6"/>
      <c r="D3" s="224" t="s">
        <v>2</v>
      </c>
      <c r="E3" s="224"/>
    </row>
    <row r="4" spans="1:5" ht="15" x14ac:dyDescent="0.25">
      <c r="A4" s="6"/>
      <c r="B4" s="6"/>
      <c r="C4" s="6"/>
      <c r="D4" s="224" t="s">
        <v>275</v>
      </c>
      <c r="E4" s="224"/>
    </row>
    <row r="5" spans="1:5" x14ac:dyDescent="0.2">
      <c r="A5" s="8"/>
      <c r="B5" s="8"/>
      <c r="C5" s="8"/>
      <c r="D5" s="8"/>
      <c r="E5" s="8"/>
    </row>
    <row r="6" spans="1:5" ht="36" customHeight="1" x14ac:dyDescent="0.2">
      <c r="A6" s="225" t="s">
        <v>276</v>
      </c>
      <c r="B6" s="225"/>
      <c r="C6" s="225"/>
      <c r="D6" s="225"/>
      <c r="E6" s="225"/>
    </row>
    <row r="7" spans="1:5" ht="18" x14ac:dyDescent="0.25">
      <c r="A7" s="9"/>
      <c r="B7" s="9"/>
      <c r="C7" s="10" t="s">
        <v>109</v>
      </c>
      <c r="D7" s="11"/>
      <c r="E7" s="11"/>
    </row>
    <row r="8" spans="1:5" x14ac:dyDescent="0.2">
      <c r="A8" s="226" t="s">
        <v>110</v>
      </c>
      <c r="B8" s="226" t="s">
        <v>111</v>
      </c>
      <c r="C8" s="228" t="s">
        <v>172</v>
      </c>
      <c r="D8" s="228" t="s">
        <v>208</v>
      </c>
      <c r="E8" s="228" t="s">
        <v>285</v>
      </c>
    </row>
    <row r="9" spans="1:5" x14ac:dyDescent="0.2">
      <c r="A9" s="227"/>
      <c r="B9" s="227"/>
      <c r="C9" s="229"/>
      <c r="D9" s="229"/>
      <c r="E9" s="229"/>
    </row>
    <row r="10" spans="1:5" ht="72" customHeight="1" x14ac:dyDescent="0.2">
      <c r="A10" s="21" t="s">
        <v>112</v>
      </c>
      <c r="B10" s="20" t="s">
        <v>239</v>
      </c>
      <c r="C10" s="73">
        <v>-18333333.329999998</v>
      </c>
      <c r="D10" s="73">
        <v>-18333333.329999998</v>
      </c>
      <c r="E10" s="73">
        <v>-18333333.34</v>
      </c>
    </row>
    <row r="11" spans="1:5" ht="81.75" customHeight="1" x14ac:dyDescent="0.2">
      <c r="A11" s="21" t="s">
        <v>113</v>
      </c>
      <c r="B11" s="21" t="s">
        <v>148</v>
      </c>
      <c r="C11" s="72">
        <v>0</v>
      </c>
      <c r="D11" s="72">
        <v>0</v>
      </c>
      <c r="E11" s="72">
        <v>0</v>
      </c>
    </row>
    <row r="12" spans="1:5" ht="82.5" customHeight="1" x14ac:dyDescent="0.2">
      <c r="A12" s="93" t="s">
        <v>114</v>
      </c>
      <c r="B12" s="93" t="s">
        <v>145</v>
      </c>
      <c r="C12" s="72">
        <v>0</v>
      </c>
      <c r="D12" s="72">
        <v>0</v>
      </c>
      <c r="E12" s="72">
        <v>0</v>
      </c>
    </row>
    <row r="13" spans="1:5" ht="152.25" customHeight="1" x14ac:dyDescent="0.2">
      <c r="A13" s="93" t="s">
        <v>204</v>
      </c>
      <c r="B13" s="93" t="s">
        <v>205</v>
      </c>
      <c r="C13" s="72">
        <v>0</v>
      </c>
      <c r="D13" s="72">
        <v>0</v>
      </c>
      <c r="E13" s="72">
        <v>0</v>
      </c>
    </row>
    <row r="14" spans="1:5" ht="78" customHeight="1" x14ac:dyDescent="0.2">
      <c r="A14" s="93" t="s">
        <v>115</v>
      </c>
      <c r="B14" s="93" t="s">
        <v>147</v>
      </c>
      <c r="C14" s="72">
        <v>-18333333.329999998</v>
      </c>
      <c r="D14" s="72">
        <f>D15</f>
        <v>-18333333.329999998</v>
      </c>
      <c r="E14" s="72">
        <f>E15</f>
        <v>-18333333.34</v>
      </c>
    </row>
    <row r="15" spans="1:5" ht="87.75" customHeight="1" x14ac:dyDescent="0.2">
      <c r="A15" s="93" t="s">
        <v>116</v>
      </c>
      <c r="B15" s="93" t="s">
        <v>146</v>
      </c>
      <c r="C15" s="72">
        <v>-18333333.329999998</v>
      </c>
      <c r="D15" s="72">
        <f>D16</f>
        <v>-18333333.329999998</v>
      </c>
      <c r="E15" s="72">
        <v>-18333333.34</v>
      </c>
    </row>
    <row r="16" spans="1:5" ht="162" customHeight="1" x14ac:dyDescent="0.2">
      <c r="A16" s="93" t="s">
        <v>206</v>
      </c>
      <c r="B16" s="93" t="s">
        <v>207</v>
      </c>
      <c r="C16" s="72">
        <v>-18333333.329999998</v>
      </c>
      <c r="D16" s="72">
        <v>-18333333.329999998</v>
      </c>
      <c r="E16" s="72">
        <v>-18333333.34</v>
      </c>
    </row>
    <row r="17" spans="1:5" ht="33.75" customHeight="1" x14ac:dyDescent="0.2">
      <c r="A17" s="94" t="s">
        <v>283</v>
      </c>
      <c r="B17" s="94" t="s">
        <v>284</v>
      </c>
      <c r="C17" s="95">
        <f>C18</f>
        <v>250000000</v>
      </c>
      <c r="D17" s="95">
        <f t="shared" ref="D17:E17" si="0">D18</f>
        <v>0</v>
      </c>
      <c r="E17" s="95">
        <f t="shared" si="0"/>
        <v>0</v>
      </c>
    </row>
    <row r="18" spans="1:5" ht="22.5" customHeight="1" x14ac:dyDescent="0.2">
      <c r="A18" s="93" t="s">
        <v>277</v>
      </c>
      <c r="B18" s="93" t="s">
        <v>278</v>
      </c>
      <c r="C18" s="96">
        <f>C19</f>
        <v>250000000</v>
      </c>
      <c r="D18" s="96">
        <v>0</v>
      </c>
      <c r="E18" s="96">
        <v>0</v>
      </c>
    </row>
    <row r="19" spans="1:5" ht="21" customHeight="1" x14ac:dyDescent="0.2">
      <c r="A19" s="93" t="s">
        <v>279</v>
      </c>
      <c r="B19" s="93" t="s">
        <v>280</v>
      </c>
      <c r="C19" s="96">
        <f>C20</f>
        <v>250000000</v>
      </c>
      <c r="D19" s="96">
        <v>0</v>
      </c>
      <c r="E19" s="96">
        <v>0</v>
      </c>
    </row>
    <row r="20" spans="1:5" ht="30.75" customHeight="1" x14ac:dyDescent="0.2">
      <c r="A20" s="93" t="s">
        <v>281</v>
      </c>
      <c r="B20" s="93" t="s">
        <v>282</v>
      </c>
      <c r="C20" s="96">
        <v>250000000</v>
      </c>
      <c r="D20" s="96">
        <v>0</v>
      </c>
      <c r="E20" s="96">
        <v>0</v>
      </c>
    </row>
    <row r="21" spans="1:5" ht="14.25" x14ac:dyDescent="0.2">
      <c r="A21" s="222" t="s">
        <v>117</v>
      </c>
      <c r="B21" s="223"/>
      <c r="C21" s="73">
        <f>C10+C17</f>
        <v>231666666.67000002</v>
      </c>
      <c r="D21" s="73">
        <f>D10</f>
        <v>-18333333.329999998</v>
      </c>
      <c r="E21" s="73">
        <f>E10</f>
        <v>-18333333.34</v>
      </c>
    </row>
  </sheetData>
  <mergeCells count="11">
    <mergeCell ref="A21:B21"/>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8"/>
  <sheetViews>
    <sheetView view="pageBreakPreview" zoomScale="60" zoomScaleNormal="100" workbookViewId="0">
      <selection activeCell="B23" sqref="B23"/>
    </sheetView>
  </sheetViews>
  <sheetFormatPr defaultRowHeight="12.75" x14ac:dyDescent="0.2"/>
  <cols>
    <col min="1" max="1" width="51.85546875" customWidth="1"/>
    <col min="2" max="4" width="19.85546875" customWidth="1"/>
    <col min="5" max="5" width="33.28515625" customWidth="1"/>
  </cols>
  <sheetData>
    <row r="1" spans="1:6" ht="18.75" customHeight="1" x14ac:dyDescent="0.25">
      <c r="A1" s="231"/>
      <c r="B1" s="232"/>
      <c r="E1" s="224" t="s">
        <v>169</v>
      </c>
      <c r="F1" s="224"/>
    </row>
    <row r="2" spans="1:6" ht="18.75" customHeight="1" x14ac:dyDescent="0.25">
      <c r="A2" s="8" t="s">
        <v>118</v>
      </c>
      <c r="B2" s="8"/>
      <c r="E2" s="224" t="s">
        <v>108</v>
      </c>
      <c r="F2" s="224"/>
    </row>
    <row r="3" spans="1:6" ht="18.75" customHeight="1" x14ac:dyDescent="0.25">
      <c r="A3" s="8" t="s">
        <v>119</v>
      </c>
      <c r="B3" s="8"/>
      <c r="E3" s="224" t="s">
        <v>2</v>
      </c>
      <c r="F3" s="224"/>
    </row>
    <row r="4" spans="1:6" ht="18.75" customHeight="1" x14ac:dyDescent="0.25">
      <c r="A4" s="8" t="s">
        <v>304</v>
      </c>
      <c r="B4" s="8"/>
      <c r="E4" s="224" t="s">
        <v>286</v>
      </c>
      <c r="F4" s="224"/>
    </row>
    <row r="5" spans="1:6" x14ac:dyDescent="0.2">
      <c r="A5" s="8" t="s">
        <v>120</v>
      </c>
      <c r="B5" s="8"/>
      <c r="C5" s="8"/>
      <c r="D5" s="8"/>
    </row>
    <row r="6" spans="1:6" x14ac:dyDescent="0.2">
      <c r="A6" s="26"/>
      <c r="B6" s="27"/>
      <c r="C6" s="26"/>
      <c r="D6" s="27"/>
    </row>
    <row r="7" spans="1:6" ht="32.25" customHeight="1" x14ac:dyDescent="0.2">
      <c r="A7" s="233" t="s">
        <v>287</v>
      </c>
      <c r="B7" s="233"/>
      <c r="C7" s="233"/>
      <c r="D7" s="233"/>
    </row>
    <row r="8" spans="1:6" ht="15.75" x14ac:dyDescent="0.25">
      <c r="A8" s="230"/>
      <c r="B8" s="230"/>
      <c r="C8" s="12"/>
      <c r="D8" s="12"/>
    </row>
    <row r="9" spans="1:6" ht="18.75" x14ac:dyDescent="0.3">
      <c r="A9" s="13"/>
      <c r="B9" s="22"/>
      <c r="C9" s="14"/>
      <c r="E9" s="22" t="s">
        <v>121</v>
      </c>
    </row>
    <row r="10" spans="1:6" ht="87" customHeight="1" x14ac:dyDescent="0.2">
      <c r="A10" s="29" t="s">
        <v>111</v>
      </c>
      <c r="B10" s="29" t="s">
        <v>288</v>
      </c>
      <c r="C10" s="29" t="s">
        <v>289</v>
      </c>
      <c r="D10" s="29" t="s">
        <v>290</v>
      </c>
      <c r="E10" s="104" t="s">
        <v>302</v>
      </c>
    </row>
    <row r="11" spans="1:6" ht="15.75" x14ac:dyDescent="0.2">
      <c r="A11" s="28">
        <v>1</v>
      </c>
      <c r="B11" s="28">
        <v>2</v>
      </c>
      <c r="C11" s="28">
        <v>3</v>
      </c>
      <c r="D11" s="28">
        <v>4</v>
      </c>
      <c r="E11" s="98">
        <v>5</v>
      </c>
    </row>
    <row r="12" spans="1:6" ht="42" customHeight="1" x14ac:dyDescent="0.2">
      <c r="A12" s="41" t="s">
        <v>122</v>
      </c>
      <c r="B12" s="115">
        <f>B16</f>
        <v>-18333333.329999998</v>
      </c>
      <c r="C12" s="115">
        <f>C16</f>
        <v>-18333333.329999998</v>
      </c>
      <c r="D12" s="115">
        <v>-18333333.34</v>
      </c>
      <c r="E12" s="102"/>
    </row>
    <row r="13" spans="1:6" ht="21" customHeight="1" x14ac:dyDescent="0.2">
      <c r="A13" s="23" t="s">
        <v>123</v>
      </c>
      <c r="B13" s="116">
        <v>0</v>
      </c>
      <c r="C13" s="116">
        <v>0</v>
      </c>
      <c r="D13" s="116">
        <v>0</v>
      </c>
      <c r="E13" s="102"/>
    </row>
    <row r="14" spans="1:6" ht="21" customHeight="1" x14ac:dyDescent="0.2">
      <c r="A14" s="23" t="s">
        <v>124</v>
      </c>
      <c r="B14" s="116">
        <v>0</v>
      </c>
      <c r="C14" s="116">
        <v>0</v>
      </c>
      <c r="D14" s="116">
        <v>0</v>
      </c>
      <c r="E14" s="102"/>
    </row>
    <row r="15" spans="1:6" ht="21" customHeight="1" x14ac:dyDescent="0.2">
      <c r="A15" s="23" t="s">
        <v>125</v>
      </c>
      <c r="B15" s="116">
        <v>0</v>
      </c>
      <c r="C15" s="116">
        <v>0</v>
      </c>
      <c r="D15" s="116">
        <v>0</v>
      </c>
      <c r="E15" s="102"/>
    </row>
    <row r="16" spans="1:6" ht="47.25" x14ac:dyDescent="0.2">
      <c r="A16" s="23" t="s">
        <v>126</v>
      </c>
      <c r="B16" s="115">
        <f>B17+B18</f>
        <v>-18333333.329999998</v>
      </c>
      <c r="C16" s="115">
        <f>C17+C18</f>
        <v>-18333333.329999998</v>
      </c>
      <c r="D16" s="115">
        <f>D17+D18</f>
        <v>-18333333.34</v>
      </c>
      <c r="E16" s="102"/>
    </row>
    <row r="17" spans="1:5" ht="20.25" customHeight="1" x14ac:dyDescent="0.2">
      <c r="A17" s="23" t="s">
        <v>124</v>
      </c>
      <c r="B17" s="116">
        <v>0</v>
      </c>
      <c r="C17" s="116">
        <v>0</v>
      </c>
      <c r="D17" s="116">
        <v>0</v>
      </c>
      <c r="E17" s="102"/>
    </row>
    <row r="18" spans="1:5" ht="62.25" customHeight="1" x14ac:dyDescent="0.2">
      <c r="A18" s="41" t="s">
        <v>127</v>
      </c>
      <c r="B18" s="115">
        <v>-18333333.329999998</v>
      </c>
      <c r="C18" s="115">
        <v>-18333333.329999998</v>
      </c>
      <c r="D18" s="115">
        <v>-18333333.34</v>
      </c>
      <c r="E18" s="103" t="s">
        <v>303</v>
      </c>
    </row>
  </sheetData>
  <mergeCells count="7">
    <mergeCell ref="A8:B8"/>
    <mergeCell ref="A1:B1"/>
    <mergeCell ref="E1:F1"/>
    <mergeCell ref="E2:F2"/>
    <mergeCell ref="E3:F3"/>
    <mergeCell ref="E4:F4"/>
    <mergeCell ref="A7:D7"/>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60" zoomScaleNormal="100" workbookViewId="0">
      <selection activeCell="F22" sqref="F22"/>
    </sheetView>
  </sheetViews>
  <sheetFormatPr defaultRowHeight="12.75" x14ac:dyDescent="0.2"/>
  <cols>
    <col min="2" max="2" width="14.7109375" customWidth="1"/>
    <col min="3" max="3" width="20.28515625" customWidth="1"/>
    <col min="4" max="4" width="16.5703125" customWidth="1"/>
    <col min="5" max="5" width="14.140625" customWidth="1"/>
    <col min="6" max="6" width="12" customWidth="1"/>
    <col min="7" max="7" width="13.7109375" customWidth="1"/>
    <col min="8" max="8" width="12" customWidth="1"/>
  </cols>
  <sheetData>
    <row r="1" spans="1:8" ht="15.75" x14ac:dyDescent="0.2">
      <c r="A1" s="86"/>
      <c r="B1" s="86"/>
      <c r="C1" s="86"/>
      <c r="D1" s="86"/>
      <c r="E1" s="87"/>
      <c r="F1" s="239" t="s">
        <v>261</v>
      </c>
      <c r="G1" s="239"/>
      <c r="H1" s="239"/>
    </row>
    <row r="2" spans="1:8" ht="15.75" x14ac:dyDescent="0.2">
      <c r="A2" s="86"/>
      <c r="B2" s="86"/>
      <c r="C2" s="86"/>
      <c r="D2" s="86"/>
      <c r="E2" s="87"/>
      <c r="F2" s="239" t="s">
        <v>1</v>
      </c>
      <c r="G2" s="239"/>
      <c r="H2" s="239"/>
    </row>
    <row r="3" spans="1:8" ht="15.75" x14ac:dyDescent="0.2">
      <c r="A3" s="86"/>
      <c r="B3" s="86"/>
      <c r="C3" s="86"/>
      <c r="D3" s="86"/>
      <c r="E3" s="87"/>
      <c r="F3" s="239" t="s">
        <v>262</v>
      </c>
      <c r="G3" s="239"/>
      <c r="H3" s="239"/>
    </row>
    <row r="4" spans="1:8" ht="15.75" x14ac:dyDescent="0.2">
      <c r="A4" s="86"/>
      <c r="B4" s="86"/>
      <c r="C4" s="86"/>
      <c r="D4" s="86"/>
      <c r="E4" s="87"/>
      <c r="F4" s="239" t="s">
        <v>272</v>
      </c>
      <c r="G4" s="239"/>
      <c r="H4" s="239"/>
    </row>
    <row r="5" spans="1:8" ht="15.75" x14ac:dyDescent="0.2">
      <c r="A5" s="234" t="s">
        <v>263</v>
      </c>
      <c r="B5" s="234"/>
      <c r="C5" s="234"/>
      <c r="D5" s="234"/>
      <c r="E5" s="234"/>
      <c r="F5" s="234"/>
      <c r="G5" s="234"/>
      <c r="H5" s="234"/>
    </row>
    <row r="6" spans="1:8" ht="35.25" customHeight="1" x14ac:dyDescent="0.2">
      <c r="A6" s="183"/>
      <c r="B6" s="234" t="s">
        <v>891</v>
      </c>
      <c r="C6" s="234"/>
      <c r="D6" s="234"/>
      <c r="E6" s="234"/>
      <c r="F6" s="234"/>
      <c r="G6" s="234"/>
      <c r="H6" s="234"/>
    </row>
    <row r="7" spans="1:8" ht="33" customHeight="1" x14ac:dyDescent="0.2">
      <c r="A7" s="86"/>
      <c r="B7" s="86"/>
      <c r="C7" s="88"/>
      <c r="D7" s="88"/>
      <c r="E7" s="88"/>
      <c r="F7" s="86"/>
      <c r="G7" s="86"/>
      <c r="H7" s="89" t="s">
        <v>264</v>
      </c>
    </row>
    <row r="8" spans="1:8" ht="15.75" x14ac:dyDescent="0.2">
      <c r="A8" s="238" t="s">
        <v>265</v>
      </c>
      <c r="B8" s="237" t="s">
        <v>892</v>
      </c>
      <c r="C8" s="237" t="s">
        <v>893</v>
      </c>
      <c r="D8" s="238" t="s">
        <v>895</v>
      </c>
      <c r="E8" s="238" t="s">
        <v>894</v>
      </c>
      <c r="F8" s="237" t="s">
        <v>273</v>
      </c>
      <c r="G8" s="237"/>
      <c r="H8" s="237"/>
    </row>
    <row r="9" spans="1:8" ht="121.5" customHeight="1" x14ac:dyDescent="0.2">
      <c r="A9" s="238"/>
      <c r="B9" s="237"/>
      <c r="C9" s="237"/>
      <c r="D9" s="238"/>
      <c r="E9" s="238"/>
      <c r="F9" s="90" t="s">
        <v>266</v>
      </c>
      <c r="G9" s="90" t="s">
        <v>267</v>
      </c>
      <c r="H9" s="90" t="s">
        <v>268</v>
      </c>
    </row>
    <row r="10" spans="1:8" ht="15.75" x14ac:dyDescent="0.2">
      <c r="A10" s="235" t="s">
        <v>270</v>
      </c>
      <c r="B10" s="235"/>
      <c r="C10" s="235"/>
      <c r="D10" s="235"/>
      <c r="E10" s="235"/>
      <c r="F10" s="235"/>
      <c r="G10" s="235"/>
      <c r="H10" s="235"/>
    </row>
    <row r="11" spans="1:8" ht="15.75" x14ac:dyDescent="0.2">
      <c r="A11" s="236" t="s">
        <v>269</v>
      </c>
      <c r="B11" s="236"/>
      <c r="C11" s="236"/>
      <c r="D11" s="236"/>
      <c r="E11" s="236"/>
      <c r="F11" s="91">
        <v>0</v>
      </c>
      <c r="G11" s="91">
        <v>0</v>
      </c>
      <c r="H11" s="91">
        <v>0</v>
      </c>
    </row>
    <row r="12" spans="1:8" ht="15.75" x14ac:dyDescent="0.2">
      <c r="A12" s="235" t="s">
        <v>271</v>
      </c>
      <c r="B12" s="235"/>
      <c r="C12" s="235"/>
      <c r="D12" s="235"/>
      <c r="E12" s="235"/>
      <c r="F12" s="235"/>
      <c r="G12" s="235"/>
      <c r="H12" s="235"/>
    </row>
    <row r="13" spans="1:8" ht="15.75" x14ac:dyDescent="0.2">
      <c r="A13" s="236" t="s">
        <v>269</v>
      </c>
      <c r="B13" s="236"/>
      <c r="C13" s="236"/>
      <c r="D13" s="236"/>
      <c r="E13" s="236"/>
      <c r="F13" s="91">
        <v>0</v>
      </c>
      <c r="G13" s="91">
        <v>0</v>
      </c>
      <c r="H13" s="91">
        <v>0</v>
      </c>
    </row>
    <row r="14" spans="1:8" ht="15.75" x14ac:dyDescent="0.2">
      <c r="A14" s="235" t="s">
        <v>274</v>
      </c>
      <c r="B14" s="235"/>
      <c r="C14" s="235"/>
      <c r="D14" s="235"/>
      <c r="E14" s="235"/>
      <c r="F14" s="235"/>
      <c r="G14" s="235"/>
      <c r="H14" s="235"/>
    </row>
    <row r="15" spans="1:8" ht="15.75" x14ac:dyDescent="0.2">
      <c r="A15" s="236" t="s">
        <v>269</v>
      </c>
      <c r="B15" s="236"/>
      <c r="C15" s="236"/>
      <c r="D15" s="236"/>
      <c r="E15" s="236"/>
      <c r="F15" s="92">
        <v>0</v>
      </c>
      <c r="G15" s="92">
        <v>0</v>
      </c>
      <c r="H15" s="92">
        <v>0</v>
      </c>
    </row>
  </sheetData>
  <mergeCells count="18">
    <mergeCell ref="F1:H1"/>
    <mergeCell ref="F2:H2"/>
    <mergeCell ref="F3:H3"/>
    <mergeCell ref="F4:H4"/>
    <mergeCell ref="A5:H5"/>
    <mergeCell ref="B6:H6"/>
    <mergeCell ref="A14:H14"/>
    <mergeCell ref="A15:E15"/>
    <mergeCell ref="F8:H8"/>
    <mergeCell ref="A10:H10"/>
    <mergeCell ref="A11:E11"/>
    <mergeCell ref="A12:H12"/>
    <mergeCell ref="A8:A9"/>
    <mergeCell ref="B8:B9"/>
    <mergeCell ref="C8:C9"/>
    <mergeCell ref="D8:D9"/>
    <mergeCell ref="E8:E9"/>
    <mergeCell ref="A13:E13"/>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2"/>
  <sheetViews>
    <sheetView view="pageBreakPreview" topLeftCell="A424" zoomScaleNormal="100" zoomScaleSheetLayoutView="100" workbookViewId="0">
      <selection activeCell="G190" sqref="G190"/>
    </sheetView>
  </sheetViews>
  <sheetFormatPr defaultRowHeight="12.75" x14ac:dyDescent="0.2"/>
  <cols>
    <col min="1" max="1" width="71.85546875" style="121" customWidth="1"/>
    <col min="2" max="2" width="7.5703125" style="121" customWidth="1"/>
    <col min="3" max="3" width="5.42578125" style="121" customWidth="1"/>
    <col min="4" max="4" width="5.5703125" style="121" customWidth="1"/>
    <col min="5" max="5" width="17.28515625" style="121" customWidth="1"/>
    <col min="6" max="6" width="7.7109375" style="121" customWidth="1"/>
    <col min="7" max="7" width="22.28515625" style="121" customWidth="1"/>
    <col min="8" max="8" width="23.28515625" style="121" customWidth="1"/>
    <col min="9" max="9" width="24" style="121" customWidth="1"/>
    <col min="10" max="16384" width="9.140625" style="121"/>
  </cols>
  <sheetData>
    <row r="1" spans="1:9" ht="18.75" x14ac:dyDescent="0.2">
      <c r="A1" s="120"/>
      <c r="B1" s="120"/>
      <c r="C1" s="120"/>
      <c r="D1" s="120"/>
      <c r="E1" s="120"/>
      <c r="F1" s="120"/>
      <c r="G1" s="120"/>
      <c r="H1" s="199" t="s">
        <v>330</v>
      </c>
      <c r="I1" s="199"/>
    </row>
    <row r="2" spans="1:9" ht="22.5" customHeight="1" x14ac:dyDescent="0.2">
      <c r="A2" s="120"/>
      <c r="B2" s="120"/>
      <c r="C2" s="120"/>
      <c r="D2" s="120"/>
      <c r="E2" s="120"/>
      <c r="F2" s="120"/>
      <c r="G2" s="120"/>
      <c r="H2" s="199" t="s">
        <v>1</v>
      </c>
      <c r="I2" s="199"/>
    </row>
    <row r="3" spans="1:9" ht="20.25" customHeight="1" x14ac:dyDescent="0.2">
      <c r="A3" s="120"/>
      <c r="B3" s="120"/>
      <c r="C3" s="120"/>
      <c r="D3" s="120"/>
      <c r="E3" s="120"/>
      <c r="F3" s="120"/>
      <c r="G3" s="120"/>
      <c r="H3" s="199" t="s">
        <v>2</v>
      </c>
      <c r="I3" s="199"/>
    </row>
    <row r="4" spans="1:9" ht="18.75" x14ac:dyDescent="0.2">
      <c r="A4" s="120"/>
      <c r="B4" s="120"/>
      <c r="C4" s="120"/>
      <c r="D4" s="120"/>
      <c r="E4" s="120"/>
      <c r="F4" s="120"/>
      <c r="G4" s="120"/>
      <c r="H4" s="199" t="s">
        <v>852</v>
      </c>
      <c r="I4" s="199"/>
    </row>
    <row r="5" spans="1:9" ht="15" customHeight="1" x14ac:dyDescent="0.2">
      <c r="A5" s="120"/>
      <c r="B5" s="120"/>
      <c r="C5" s="120"/>
      <c r="D5" s="120"/>
      <c r="E5" s="120"/>
      <c r="F5" s="120"/>
      <c r="G5" s="120"/>
      <c r="H5" s="120"/>
      <c r="I5" s="120"/>
    </row>
    <row r="6" spans="1:9" ht="19.5" customHeight="1" x14ac:dyDescent="0.2">
      <c r="A6" s="122" t="s">
        <v>331</v>
      </c>
      <c r="B6" s="122" t="s">
        <v>331</v>
      </c>
      <c r="C6" s="122" t="s">
        <v>331</v>
      </c>
      <c r="D6" s="123" t="s">
        <v>331</v>
      </c>
      <c r="E6" s="123" t="s">
        <v>331</v>
      </c>
      <c r="F6" s="123" t="s">
        <v>331</v>
      </c>
      <c r="G6" s="200" t="s">
        <v>331</v>
      </c>
      <c r="H6" s="200"/>
      <c r="I6" s="200"/>
    </row>
    <row r="7" spans="1:9" ht="39" customHeight="1" x14ac:dyDescent="0.2">
      <c r="A7" s="201" t="s">
        <v>851</v>
      </c>
      <c r="B7" s="201"/>
      <c r="C7" s="201"/>
      <c r="D7" s="201"/>
      <c r="E7" s="201"/>
      <c r="F7" s="201"/>
      <c r="G7" s="201"/>
      <c r="H7" s="201"/>
      <c r="I7" s="201"/>
    </row>
    <row r="8" spans="1:9" ht="23.25" customHeight="1" x14ac:dyDescent="0.2">
      <c r="A8" s="198" t="s">
        <v>264</v>
      </c>
      <c r="B8" s="198"/>
      <c r="C8" s="198"/>
      <c r="D8" s="198"/>
      <c r="E8" s="198"/>
      <c r="F8" s="198"/>
      <c r="G8" s="198"/>
      <c r="H8" s="198"/>
      <c r="I8" s="198"/>
    </row>
    <row r="9" spans="1:9" ht="28.15" customHeight="1" x14ac:dyDescent="0.2">
      <c r="A9" s="124" t="s">
        <v>111</v>
      </c>
      <c r="B9" s="124" t="s">
        <v>332</v>
      </c>
      <c r="C9" s="124" t="s">
        <v>333</v>
      </c>
      <c r="D9" s="124" t="s">
        <v>334</v>
      </c>
      <c r="E9" s="124" t="s">
        <v>335</v>
      </c>
      <c r="F9" s="124" t="s">
        <v>336</v>
      </c>
      <c r="G9" s="124" t="s">
        <v>270</v>
      </c>
      <c r="H9" s="124" t="s">
        <v>271</v>
      </c>
      <c r="I9" s="124" t="s">
        <v>274</v>
      </c>
    </row>
    <row r="10" spans="1:9" ht="14.45" customHeight="1" x14ac:dyDescent="0.2">
      <c r="A10" s="124" t="s">
        <v>337</v>
      </c>
      <c r="B10" s="124" t="s">
        <v>338</v>
      </c>
      <c r="C10" s="124" t="s">
        <v>339</v>
      </c>
      <c r="D10" s="124" t="s">
        <v>340</v>
      </c>
      <c r="E10" s="124" t="s">
        <v>341</v>
      </c>
      <c r="F10" s="124" t="s">
        <v>342</v>
      </c>
      <c r="G10" s="124" t="s">
        <v>343</v>
      </c>
      <c r="H10" s="124" t="s">
        <v>344</v>
      </c>
      <c r="I10" s="124" t="s">
        <v>345</v>
      </c>
    </row>
    <row r="11" spans="1:9" ht="15.75" x14ac:dyDescent="0.2">
      <c r="A11" s="184" t="s">
        <v>346</v>
      </c>
      <c r="B11" s="185" t="s">
        <v>347</v>
      </c>
      <c r="C11" s="185" t="s">
        <v>331</v>
      </c>
      <c r="D11" s="185" t="s">
        <v>331</v>
      </c>
      <c r="E11" s="186" t="s">
        <v>331</v>
      </c>
      <c r="F11" s="186" t="s">
        <v>331</v>
      </c>
      <c r="G11" s="187">
        <v>44381421.469999999</v>
      </c>
      <c r="H11" s="187">
        <v>63899995.82</v>
      </c>
      <c r="I11" s="187">
        <v>85437066.780000001</v>
      </c>
    </row>
    <row r="12" spans="1:9" ht="15.75" x14ac:dyDescent="0.2">
      <c r="A12" s="188" t="s">
        <v>348</v>
      </c>
      <c r="B12" s="189" t="s">
        <v>347</v>
      </c>
      <c r="C12" s="189" t="s">
        <v>349</v>
      </c>
      <c r="D12" s="189" t="s">
        <v>331</v>
      </c>
      <c r="E12" s="189" t="s">
        <v>331</v>
      </c>
      <c r="F12" s="189" t="s">
        <v>331</v>
      </c>
      <c r="G12" s="190">
        <v>24653579</v>
      </c>
      <c r="H12" s="190">
        <v>44190386.229999997</v>
      </c>
      <c r="I12" s="190">
        <v>65753375</v>
      </c>
    </row>
    <row r="13" spans="1:9" ht="31.5" x14ac:dyDescent="0.2">
      <c r="A13" s="188" t="s">
        <v>350</v>
      </c>
      <c r="B13" s="189" t="s">
        <v>347</v>
      </c>
      <c r="C13" s="189" t="s">
        <v>349</v>
      </c>
      <c r="D13" s="189" t="s">
        <v>351</v>
      </c>
      <c r="E13" s="189" t="s">
        <v>331</v>
      </c>
      <c r="F13" s="189" t="s">
        <v>331</v>
      </c>
      <c r="G13" s="190">
        <v>24653579</v>
      </c>
      <c r="H13" s="190">
        <v>24647579</v>
      </c>
      <c r="I13" s="190">
        <v>24647579</v>
      </c>
    </row>
    <row r="14" spans="1:9" ht="31.5" x14ac:dyDescent="0.2">
      <c r="A14" s="191" t="s">
        <v>352</v>
      </c>
      <c r="B14" s="189" t="s">
        <v>347</v>
      </c>
      <c r="C14" s="189" t="s">
        <v>349</v>
      </c>
      <c r="D14" s="189" t="s">
        <v>351</v>
      </c>
      <c r="E14" s="189" t="s">
        <v>353</v>
      </c>
      <c r="F14" s="192" t="s">
        <v>331</v>
      </c>
      <c r="G14" s="190">
        <v>23525687</v>
      </c>
      <c r="H14" s="190">
        <v>23525687</v>
      </c>
      <c r="I14" s="190">
        <v>23525687</v>
      </c>
    </row>
    <row r="15" spans="1:9" ht="63" x14ac:dyDescent="0.2">
      <c r="A15" s="191" t="s">
        <v>354</v>
      </c>
      <c r="B15" s="189" t="s">
        <v>347</v>
      </c>
      <c r="C15" s="189" t="s">
        <v>349</v>
      </c>
      <c r="D15" s="189" t="s">
        <v>351</v>
      </c>
      <c r="E15" s="189" t="s">
        <v>353</v>
      </c>
      <c r="F15" s="189" t="s">
        <v>355</v>
      </c>
      <c r="G15" s="190">
        <v>23093904</v>
      </c>
      <c r="H15" s="190">
        <v>23093904</v>
      </c>
      <c r="I15" s="190">
        <v>23093904</v>
      </c>
    </row>
    <row r="16" spans="1:9" ht="31.5" x14ac:dyDescent="0.2">
      <c r="A16" s="191" t="s">
        <v>356</v>
      </c>
      <c r="B16" s="189" t="s">
        <v>347</v>
      </c>
      <c r="C16" s="189" t="s">
        <v>349</v>
      </c>
      <c r="D16" s="189" t="s">
        <v>351</v>
      </c>
      <c r="E16" s="189" t="s">
        <v>353</v>
      </c>
      <c r="F16" s="189" t="s">
        <v>357</v>
      </c>
      <c r="G16" s="190">
        <v>23093904</v>
      </c>
      <c r="H16" s="190">
        <v>23093904</v>
      </c>
      <c r="I16" s="190">
        <v>23093904</v>
      </c>
    </row>
    <row r="17" spans="1:9" ht="31.5" x14ac:dyDescent="0.2">
      <c r="A17" s="191" t="s">
        <v>358</v>
      </c>
      <c r="B17" s="189" t="s">
        <v>347</v>
      </c>
      <c r="C17" s="189" t="s">
        <v>349</v>
      </c>
      <c r="D17" s="189" t="s">
        <v>351</v>
      </c>
      <c r="E17" s="189" t="s">
        <v>353</v>
      </c>
      <c r="F17" s="189" t="s">
        <v>359</v>
      </c>
      <c r="G17" s="190">
        <v>396783</v>
      </c>
      <c r="H17" s="190">
        <v>396783</v>
      </c>
      <c r="I17" s="190">
        <v>396783</v>
      </c>
    </row>
    <row r="18" spans="1:9" ht="31.5" x14ac:dyDescent="0.2">
      <c r="A18" s="191" t="s">
        <v>360</v>
      </c>
      <c r="B18" s="189" t="s">
        <v>347</v>
      </c>
      <c r="C18" s="189" t="s">
        <v>349</v>
      </c>
      <c r="D18" s="189" t="s">
        <v>351</v>
      </c>
      <c r="E18" s="189" t="s">
        <v>353</v>
      </c>
      <c r="F18" s="189" t="s">
        <v>361</v>
      </c>
      <c r="G18" s="190">
        <v>396783</v>
      </c>
      <c r="H18" s="190">
        <v>396783</v>
      </c>
      <c r="I18" s="190">
        <v>396783</v>
      </c>
    </row>
    <row r="19" spans="1:9" ht="15.75" x14ac:dyDescent="0.2">
      <c r="A19" s="191" t="s">
        <v>362</v>
      </c>
      <c r="B19" s="189" t="s">
        <v>347</v>
      </c>
      <c r="C19" s="189" t="s">
        <v>349</v>
      </c>
      <c r="D19" s="189" t="s">
        <v>351</v>
      </c>
      <c r="E19" s="189" t="s">
        <v>353</v>
      </c>
      <c r="F19" s="189" t="s">
        <v>363</v>
      </c>
      <c r="G19" s="190">
        <v>35000</v>
      </c>
      <c r="H19" s="190">
        <v>35000</v>
      </c>
      <c r="I19" s="190">
        <v>35000</v>
      </c>
    </row>
    <row r="20" spans="1:9" ht="15.75" x14ac:dyDescent="0.2">
      <c r="A20" s="191" t="s">
        <v>364</v>
      </c>
      <c r="B20" s="189" t="s">
        <v>347</v>
      </c>
      <c r="C20" s="189" t="s">
        <v>349</v>
      </c>
      <c r="D20" s="189" t="s">
        <v>351</v>
      </c>
      <c r="E20" s="189" t="s">
        <v>353</v>
      </c>
      <c r="F20" s="189" t="s">
        <v>365</v>
      </c>
      <c r="G20" s="190">
        <v>35000</v>
      </c>
      <c r="H20" s="190">
        <v>35000</v>
      </c>
      <c r="I20" s="190">
        <v>35000</v>
      </c>
    </row>
    <row r="21" spans="1:9" ht="31.5" x14ac:dyDescent="0.2">
      <c r="A21" s="191" t="s">
        <v>366</v>
      </c>
      <c r="B21" s="189" t="s">
        <v>347</v>
      </c>
      <c r="C21" s="189" t="s">
        <v>349</v>
      </c>
      <c r="D21" s="189" t="s">
        <v>351</v>
      </c>
      <c r="E21" s="189" t="s">
        <v>367</v>
      </c>
      <c r="F21" s="192" t="s">
        <v>331</v>
      </c>
      <c r="G21" s="190">
        <v>1127892</v>
      </c>
      <c r="H21" s="190">
        <v>1121892</v>
      </c>
      <c r="I21" s="190">
        <v>1121892</v>
      </c>
    </row>
    <row r="22" spans="1:9" ht="31.5" x14ac:dyDescent="0.2">
      <c r="A22" s="191" t="s">
        <v>358</v>
      </c>
      <c r="B22" s="189" t="s">
        <v>347</v>
      </c>
      <c r="C22" s="189" t="s">
        <v>349</v>
      </c>
      <c r="D22" s="189" t="s">
        <v>351</v>
      </c>
      <c r="E22" s="189" t="s">
        <v>367</v>
      </c>
      <c r="F22" s="189" t="s">
        <v>359</v>
      </c>
      <c r="G22" s="190">
        <v>1127892</v>
      </c>
      <c r="H22" s="190">
        <v>1121892</v>
      </c>
      <c r="I22" s="190">
        <v>1121892</v>
      </c>
    </row>
    <row r="23" spans="1:9" ht="31.5" x14ac:dyDescent="0.2">
      <c r="A23" s="191" t="s">
        <v>360</v>
      </c>
      <c r="B23" s="189" t="s">
        <v>347</v>
      </c>
      <c r="C23" s="189" t="s">
        <v>349</v>
      </c>
      <c r="D23" s="189" t="s">
        <v>351</v>
      </c>
      <c r="E23" s="189" t="s">
        <v>367</v>
      </c>
      <c r="F23" s="189" t="s">
        <v>361</v>
      </c>
      <c r="G23" s="190">
        <v>1127892</v>
      </c>
      <c r="H23" s="190">
        <v>1121892</v>
      </c>
      <c r="I23" s="190">
        <v>1121892</v>
      </c>
    </row>
    <row r="24" spans="1:9" ht="15.75" x14ac:dyDescent="0.2">
      <c r="A24" s="188" t="s">
        <v>368</v>
      </c>
      <c r="B24" s="189" t="s">
        <v>347</v>
      </c>
      <c r="C24" s="189" t="s">
        <v>349</v>
      </c>
      <c r="D24" s="189" t="s">
        <v>369</v>
      </c>
      <c r="E24" s="189" t="s">
        <v>331</v>
      </c>
      <c r="F24" s="189" t="s">
        <v>331</v>
      </c>
      <c r="G24" s="190">
        <v>0</v>
      </c>
      <c r="H24" s="190">
        <v>19542807.23</v>
      </c>
      <c r="I24" s="190">
        <v>41105796</v>
      </c>
    </row>
    <row r="25" spans="1:9" ht="15.75" x14ac:dyDescent="0.2">
      <c r="A25" s="191" t="s">
        <v>370</v>
      </c>
      <c r="B25" s="189" t="s">
        <v>347</v>
      </c>
      <c r="C25" s="189" t="s">
        <v>349</v>
      </c>
      <c r="D25" s="189" t="s">
        <v>369</v>
      </c>
      <c r="E25" s="189" t="s">
        <v>371</v>
      </c>
      <c r="F25" s="192" t="s">
        <v>331</v>
      </c>
      <c r="G25" s="190">
        <v>0</v>
      </c>
      <c r="H25" s="190">
        <v>19542807.23</v>
      </c>
      <c r="I25" s="190">
        <v>41105796</v>
      </c>
    </row>
    <row r="26" spans="1:9" ht="15.75" x14ac:dyDescent="0.2">
      <c r="A26" s="191" t="s">
        <v>362</v>
      </c>
      <c r="B26" s="189" t="s">
        <v>347</v>
      </c>
      <c r="C26" s="189" t="s">
        <v>349</v>
      </c>
      <c r="D26" s="189" t="s">
        <v>369</v>
      </c>
      <c r="E26" s="189" t="s">
        <v>371</v>
      </c>
      <c r="F26" s="189" t="s">
        <v>363</v>
      </c>
      <c r="G26" s="190">
        <v>0</v>
      </c>
      <c r="H26" s="190">
        <v>19542807.23</v>
      </c>
      <c r="I26" s="190">
        <v>41105796</v>
      </c>
    </row>
    <row r="27" spans="1:9" ht="15.75" x14ac:dyDescent="0.2">
      <c r="A27" s="191" t="s">
        <v>372</v>
      </c>
      <c r="B27" s="189" t="s">
        <v>347</v>
      </c>
      <c r="C27" s="189" t="s">
        <v>349</v>
      </c>
      <c r="D27" s="189" t="s">
        <v>369</v>
      </c>
      <c r="E27" s="189" t="s">
        <v>371</v>
      </c>
      <c r="F27" s="189" t="s">
        <v>373</v>
      </c>
      <c r="G27" s="190">
        <v>0</v>
      </c>
      <c r="H27" s="190">
        <v>19542807.23</v>
      </c>
      <c r="I27" s="190">
        <v>41105796</v>
      </c>
    </row>
    <row r="28" spans="1:9" ht="15.75" x14ac:dyDescent="0.2">
      <c r="A28" s="188" t="s">
        <v>374</v>
      </c>
      <c r="B28" s="189" t="s">
        <v>347</v>
      </c>
      <c r="C28" s="189" t="s">
        <v>369</v>
      </c>
      <c r="D28" s="189" t="s">
        <v>331</v>
      </c>
      <c r="E28" s="189" t="s">
        <v>331</v>
      </c>
      <c r="F28" s="189" t="s">
        <v>331</v>
      </c>
      <c r="G28" s="190">
        <v>53342.47</v>
      </c>
      <c r="H28" s="190">
        <v>35109.589999999997</v>
      </c>
      <c r="I28" s="190">
        <v>9191.7800000000007</v>
      </c>
    </row>
    <row r="29" spans="1:9" ht="24" customHeight="1" x14ac:dyDescent="0.2">
      <c r="A29" s="188" t="s">
        <v>375</v>
      </c>
      <c r="B29" s="189" t="s">
        <v>347</v>
      </c>
      <c r="C29" s="189" t="s">
        <v>369</v>
      </c>
      <c r="D29" s="189" t="s">
        <v>349</v>
      </c>
      <c r="E29" s="189" t="s">
        <v>331</v>
      </c>
      <c r="F29" s="189" t="s">
        <v>331</v>
      </c>
      <c r="G29" s="190">
        <v>53342.47</v>
      </c>
      <c r="H29" s="190">
        <v>35109.589999999997</v>
      </c>
      <c r="I29" s="190">
        <v>9191.7800000000007</v>
      </c>
    </row>
    <row r="30" spans="1:9" ht="15.75" x14ac:dyDescent="0.2">
      <c r="A30" s="191" t="s">
        <v>376</v>
      </c>
      <c r="B30" s="189" t="s">
        <v>347</v>
      </c>
      <c r="C30" s="189" t="s">
        <v>369</v>
      </c>
      <c r="D30" s="189" t="s">
        <v>349</v>
      </c>
      <c r="E30" s="189" t="s">
        <v>377</v>
      </c>
      <c r="F30" s="192" t="s">
        <v>331</v>
      </c>
      <c r="G30" s="190">
        <v>53342.47</v>
      </c>
      <c r="H30" s="190">
        <v>35109.589999999997</v>
      </c>
      <c r="I30" s="190">
        <v>9191.7800000000007</v>
      </c>
    </row>
    <row r="31" spans="1:9" ht="15.75" x14ac:dyDescent="0.2">
      <c r="A31" s="191" t="s">
        <v>374</v>
      </c>
      <c r="B31" s="189" t="s">
        <v>347</v>
      </c>
      <c r="C31" s="189" t="s">
        <v>369</v>
      </c>
      <c r="D31" s="189" t="s">
        <v>349</v>
      </c>
      <c r="E31" s="189" t="s">
        <v>377</v>
      </c>
      <c r="F31" s="189" t="s">
        <v>378</v>
      </c>
      <c r="G31" s="190">
        <v>53342.47</v>
      </c>
      <c r="H31" s="190">
        <v>35109.589999999997</v>
      </c>
      <c r="I31" s="190">
        <v>9191.7800000000007</v>
      </c>
    </row>
    <row r="32" spans="1:9" ht="15.75" x14ac:dyDescent="0.2">
      <c r="A32" s="191" t="s">
        <v>376</v>
      </c>
      <c r="B32" s="189" t="s">
        <v>347</v>
      </c>
      <c r="C32" s="189" t="s">
        <v>369</v>
      </c>
      <c r="D32" s="189" t="s">
        <v>349</v>
      </c>
      <c r="E32" s="189" t="s">
        <v>377</v>
      </c>
      <c r="F32" s="189" t="s">
        <v>379</v>
      </c>
      <c r="G32" s="190">
        <v>53342.47</v>
      </c>
      <c r="H32" s="190">
        <v>35109.589999999997</v>
      </c>
      <c r="I32" s="190">
        <v>9191.7800000000007</v>
      </c>
    </row>
    <row r="33" spans="1:9" ht="31.5" x14ac:dyDescent="0.2">
      <c r="A33" s="188" t="s">
        <v>380</v>
      </c>
      <c r="B33" s="189" t="s">
        <v>347</v>
      </c>
      <c r="C33" s="189" t="s">
        <v>381</v>
      </c>
      <c r="D33" s="189" t="s">
        <v>331</v>
      </c>
      <c r="E33" s="189" t="s">
        <v>331</v>
      </c>
      <c r="F33" s="189" t="s">
        <v>331</v>
      </c>
      <c r="G33" s="190">
        <v>19674500</v>
      </c>
      <c r="H33" s="190">
        <v>19674500</v>
      </c>
      <c r="I33" s="190">
        <v>19674500</v>
      </c>
    </row>
    <row r="34" spans="1:9" ht="31.5" x14ac:dyDescent="0.2">
      <c r="A34" s="188" t="s">
        <v>382</v>
      </c>
      <c r="B34" s="189" t="s">
        <v>347</v>
      </c>
      <c r="C34" s="189" t="s">
        <v>381</v>
      </c>
      <c r="D34" s="189" t="s">
        <v>349</v>
      </c>
      <c r="E34" s="189" t="s">
        <v>331</v>
      </c>
      <c r="F34" s="189" t="s">
        <v>331</v>
      </c>
      <c r="G34" s="190">
        <v>9674500</v>
      </c>
      <c r="H34" s="190">
        <v>9674500</v>
      </c>
      <c r="I34" s="190">
        <v>9674500</v>
      </c>
    </row>
    <row r="35" spans="1:9" ht="47.25" x14ac:dyDescent="0.2">
      <c r="A35" s="191" t="s">
        <v>383</v>
      </c>
      <c r="B35" s="189" t="s">
        <v>347</v>
      </c>
      <c r="C35" s="189" t="s">
        <v>381</v>
      </c>
      <c r="D35" s="189" t="s">
        <v>349</v>
      </c>
      <c r="E35" s="189" t="s">
        <v>384</v>
      </c>
      <c r="F35" s="192" t="s">
        <v>331</v>
      </c>
      <c r="G35" s="190">
        <v>4174500</v>
      </c>
      <c r="H35" s="190">
        <v>4174500</v>
      </c>
      <c r="I35" s="190">
        <v>4174500</v>
      </c>
    </row>
    <row r="36" spans="1:9" ht="15.75" x14ac:dyDescent="0.2">
      <c r="A36" s="191" t="s">
        <v>385</v>
      </c>
      <c r="B36" s="189" t="s">
        <v>347</v>
      </c>
      <c r="C36" s="189" t="s">
        <v>381</v>
      </c>
      <c r="D36" s="189" t="s">
        <v>349</v>
      </c>
      <c r="E36" s="189" t="s">
        <v>384</v>
      </c>
      <c r="F36" s="189" t="s">
        <v>386</v>
      </c>
      <c r="G36" s="190">
        <v>4174500</v>
      </c>
      <c r="H36" s="190">
        <v>4174500</v>
      </c>
      <c r="I36" s="190">
        <v>4174500</v>
      </c>
    </row>
    <row r="37" spans="1:9" ht="15.75" x14ac:dyDescent="0.2">
      <c r="A37" s="191" t="s">
        <v>387</v>
      </c>
      <c r="B37" s="189" t="s">
        <v>347</v>
      </c>
      <c r="C37" s="189" t="s">
        <v>381</v>
      </c>
      <c r="D37" s="189" t="s">
        <v>349</v>
      </c>
      <c r="E37" s="189" t="s">
        <v>384</v>
      </c>
      <c r="F37" s="189" t="s">
        <v>388</v>
      </c>
      <c r="G37" s="190">
        <v>4174500</v>
      </c>
      <c r="H37" s="190">
        <v>4174500</v>
      </c>
      <c r="I37" s="190">
        <v>4174500</v>
      </c>
    </row>
    <row r="38" spans="1:9" ht="15.75" x14ac:dyDescent="0.2">
      <c r="A38" s="191" t="s">
        <v>389</v>
      </c>
      <c r="B38" s="189" t="s">
        <v>347</v>
      </c>
      <c r="C38" s="189" t="s">
        <v>381</v>
      </c>
      <c r="D38" s="189" t="s">
        <v>349</v>
      </c>
      <c r="E38" s="189" t="s">
        <v>390</v>
      </c>
      <c r="F38" s="192" t="s">
        <v>331</v>
      </c>
      <c r="G38" s="190">
        <v>5500000</v>
      </c>
      <c r="H38" s="190">
        <v>5500000</v>
      </c>
      <c r="I38" s="190">
        <v>5500000</v>
      </c>
    </row>
    <row r="39" spans="1:9" ht="15.75" x14ac:dyDescent="0.2">
      <c r="A39" s="191" t="s">
        <v>385</v>
      </c>
      <c r="B39" s="189" t="s">
        <v>347</v>
      </c>
      <c r="C39" s="189" t="s">
        <v>381</v>
      </c>
      <c r="D39" s="189" t="s">
        <v>349</v>
      </c>
      <c r="E39" s="189" t="s">
        <v>390</v>
      </c>
      <c r="F39" s="189" t="s">
        <v>386</v>
      </c>
      <c r="G39" s="190">
        <v>5500000</v>
      </c>
      <c r="H39" s="190">
        <v>5500000</v>
      </c>
      <c r="I39" s="190">
        <v>5500000</v>
      </c>
    </row>
    <row r="40" spans="1:9" ht="15.75" x14ac:dyDescent="0.2">
      <c r="A40" s="191" t="s">
        <v>387</v>
      </c>
      <c r="B40" s="189" t="s">
        <v>347</v>
      </c>
      <c r="C40" s="189" t="s">
        <v>381</v>
      </c>
      <c r="D40" s="189" t="s">
        <v>349</v>
      </c>
      <c r="E40" s="189" t="s">
        <v>390</v>
      </c>
      <c r="F40" s="189" t="s">
        <v>388</v>
      </c>
      <c r="G40" s="190">
        <v>5500000</v>
      </c>
      <c r="H40" s="190">
        <v>5500000</v>
      </c>
      <c r="I40" s="190">
        <v>5500000</v>
      </c>
    </row>
    <row r="41" spans="1:9" ht="15.75" x14ac:dyDescent="0.2">
      <c r="A41" s="188" t="s">
        <v>391</v>
      </c>
      <c r="B41" s="189" t="s">
        <v>347</v>
      </c>
      <c r="C41" s="189" t="s">
        <v>381</v>
      </c>
      <c r="D41" s="189" t="s">
        <v>392</v>
      </c>
      <c r="E41" s="189" t="s">
        <v>331</v>
      </c>
      <c r="F41" s="189" t="s">
        <v>331</v>
      </c>
      <c r="G41" s="190">
        <v>10000000</v>
      </c>
      <c r="H41" s="190">
        <v>10000000</v>
      </c>
      <c r="I41" s="190">
        <v>10000000</v>
      </c>
    </row>
    <row r="42" spans="1:9" ht="15.75" x14ac:dyDescent="0.2">
      <c r="A42" s="191" t="s">
        <v>393</v>
      </c>
      <c r="B42" s="189" t="s">
        <v>347</v>
      </c>
      <c r="C42" s="189" t="s">
        <v>381</v>
      </c>
      <c r="D42" s="189" t="s">
        <v>392</v>
      </c>
      <c r="E42" s="189" t="s">
        <v>394</v>
      </c>
      <c r="F42" s="192" t="s">
        <v>331</v>
      </c>
      <c r="G42" s="190">
        <v>10000000</v>
      </c>
      <c r="H42" s="190">
        <v>10000000</v>
      </c>
      <c r="I42" s="190">
        <v>10000000</v>
      </c>
    </row>
    <row r="43" spans="1:9" ht="15.75" x14ac:dyDescent="0.2">
      <c r="A43" s="191" t="s">
        <v>385</v>
      </c>
      <c r="B43" s="189" t="s">
        <v>347</v>
      </c>
      <c r="C43" s="189" t="s">
        <v>381</v>
      </c>
      <c r="D43" s="189" t="s">
        <v>392</v>
      </c>
      <c r="E43" s="189" t="s">
        <v>394</v>
      </c>
      <c r="F43" s="189" t="s">
        <v>386</v>
      </c>
      <c r="G43" s="190">
        <v>10000000</v>
      </c>
      <c r="H43" s="190">
        <v>10000000</v>
      </c>
      <c r="I43" s="190">
        <v>10000000</v>
      </c>
    </row>
    <row r="44" spans="1:9" ht="15.75" x14ac:dyDescent="0.2">
      <c r="A44" s="191" t="s">
        <v>102</v>
      </c>
      <c r="B44" s="189" t="s">
        <v>347</v>
      </c>
      <c r="C44" s="189" t="s">
        <v>381</v>
      </c>
      <c r="D44" s="189" t="s">
        <v>392</v>
      </c>
      <c r="E44" s="189" t="s">
        <v>394</v>
      </c>
      <c r="F44" s="189" t="s">
        <v>395</v>
      </c>
      <c r="G44" s="190">
        <v>10000000</v>
      </c>
      <c r="H44" s="190">
        <v>10000000</v>
      </c>
      <c r="I44" s="190">
        <v>10000000</v>
      </c>
    </row>
    <row r="45" spans="1:9" ht="31.5" x14ac:dyDescent="0.2">
      <c r="A45" s="184" t="s">
        <v>396</v>
      </c>
      <c r="B45" s="185" t="s">
        <v>397</v>
      </c>
      <c r="C45" s="185" t="s">
        <v>331</v>
      </c>
      <c r="D45" s="185" t="s">
        <v>331</v>
      </c>
      <c r="E45" s="186" t="s">
        <v>331</v>
      </c>
      <c r="F45" s="186" t="s">
        <v>331</v>
      </c>
      <c r="G45" s="187">
        <v>231768947.09999999</v>
      </c>
      <c r="H45" s="187">
        <v>237878386.09999999</v>
      </c>
      <c r="I45" s="187">
        <v>244544178.09999999</v>
      </c>
    </row>
    <row r="46" spans="1:9" ht="15.75" x14ac:dyDescent="0.2">
      <c r="A46" s="188" t="s">
        <v>398</v>
      </c>
      <c r="B46" s="189" t="s">
        <v>397</v>
      </c>
      <c r="C46" s="189" t="s">
        <v>399</v>
      </c>
      <c r="D46" s="189" t="s">
        <v>331</v>
      </c>
      <c r="E46" s="189" t="s">
        <v>331</v>
      </c>
      <c r="F46" s="189" t="s">
        <v>331</v>
      </c>
      <c r="G46" s="190">
        <v>20000</v>
      </c>
      <c r="H46" s="190">
        <v>20000</v>
      </c>
      <c r="I46" s="190">
        <v>20000</v>
      </c>
    </row>
    <row r="47" spans="1:9" ht="15.75" x14ac:dyDescent="0.2">
      <c r="A47" s="188" t="s">
        <v>400</v>
      </c>
      <c r="B47" s="189" t="s">
        <v>397</v>
      </c>
      <c r="C47" s="189" t="s">
        <v>399</v>
      </c>
      <c r="D47" s="189" t="s">
        <v>401</v>
      </c>
      <c r="E47" s="189" t="s">
        <v>331</v>
      </c>
      <c r="F47" s="189" t="s">
        <v>331</v>
      </c>
      <c r="G47" s="190">
        <v>20000</v>
      </c>
      <c r="H47" s="190">
        <v>20000</v>
      </c>
      <c r="I47" s="190">
        <v>20000</v>
      </c>
    </row>
    <row r="48" spans="1:9" ht="15.75" x14ac:dyDescent="0.2">
      <c r="A48" s="191" t="s">
        <v>402</v>
      </c>
      <c r="B48" s="189" t="s">
        <v>397</v>
      </c>
      <c r="C48" s="189" t="s">
        <v>399</v>
      </c>
      <c r="D48" s="189" t="s">
        <v>401</v>
      </c>
      <c r="E48" s="189" t="s">
        <v>403</v>
      </c>
      <c r="F48" s="192" t="s">
        <v>331</v>
      </c>
      <c r="G48" s="190">
        <v>20000</v>
      </c>
      <c r="H48" s="190">
        <v>20000</v>
      </c>
      <c r="I48" s="190">
        <v>20000</v>
      </c>
    </row>
    <row r="49" spans="1:9" ht="31.5" x14ac:dyDescent="0.2">
      <c r="A49" s="191" t="s">
        <v>358</v>
      </c>
      <c r="B49" s="189" t="s">
        <v>397</v>
      </c>
      <c r="C49" s="189" t="s">
        <v>399</v>
      </c>
      <c r="D49" s="189" t="s">
        <v>401</v>
      </c>
      <c r="E49" s="189" t="s">
        <v>403</v>
      </c>
      <c r="F49" s="189" t="s">
        <v>359</v>
      </c>
      <c r="G49" s="190">
        <v>20000</v>
      </c>
      <c r="H49" s="190">
        <v>20000</v>
      </c>
      <c r="I49" s="190">
        <v>20000</v>
      </c>
    </row>
    <row r="50" spans="1:9" ht="31.5" x14ac:dyDescent="0.2">
      <c r="A50" s="191" t="s">
        <v>360</v>
      </c>
      <c r="B50" s="189" t="s">
        <v>397</v>
      </c>
      <c r="C50" s="189" t="s">
        <v>399</v>
      </c>
      <c r="D50" s="189" t="s">
        <v>401</v>
      </c>
      <c r="E50" s="189" t="s">
        <v>403</v>
      </c>
      <c r="F50" s="189" t="s">
        <v>361</v>
      </c>
      <c r="G50" s="190">
        <v>20000</v>
      </c>
      <c r="H50" s="190">
        <v>20000</v>
      </c>
      <c r="I50" s="190">
        <v>20000</v>
      </c>
    </row>
    <row r="51" spans="1:9" ht="15.75" x14ac:dyDescent="0.2">
      <c r="A51" s="188" t="s">
        <v>404</v>
      </c>
      <c r="B51" s="189" t="s">
        <v>397</v>
      </c>
      <c r="C51" s="189" t="s">
        <v>405</v>
      </c>
      <c r="D51" s="189" t="s">
        <v>331</v>
      </c>
      <c r="E51" s="189" t="s">
        <v>331</v>
      </c>
      <c r="F51" s="189" t="s">
        <v>331</v>
      </c>
      <c r="G51" s="190">
        <v>55373763</v>
      </c>
      <c r="H51" s="190">
        <v>56814938</v>
      </c>
      <c r="I51" s="190">
        <v>60315938</v>
      </c>
    </row>
    <row r="52" spans="1:9" ht="15.75" x14ac:dyDescent="0.2">
      <c r="A52" s="188" t="s">
        <v>406</v>
      </c>
      <c r="B52" s="189" t="s">
        <v>397</v>
      </c>
      <c r="C52" s="189" t="s">
        <v>405</v>
      </c>
      <c r="D52" s="189" t="s">
        <v>392</v>
      </c>
      <c r="E52" s="189" t="s">
        <v>331</v>
      </c>
      <c r="F52" s="189" t="s">
        <v>331</v>
      </c>
      <c r="G52" s="190">
        <v>54865313</v>
      </c>
      <c r="H52" s="190">
        <v>56306488</v>
      </c>
      <c r="I52" s="190">
        <v>59807488</v>
      </c>
    </row>
    <row r="53" spans="1:9" ht="15.75" x14ac:dyDescent="0.2">
      <c r="A53" s="191" t="s">
        <v>407</v>
      </c>
      <c r="B53" s="189" t="s">
        <v>397</v>
      </c>
      <c r="C53" s="189" t="s">
        <v>405</v>
      </c>
      <c r="D53" s="189" t="s">
        <v>392</v>
      </c>
      <c r="E53" s="189" t="s">
        <v>408</v>
      </c>
      <c r="F53" s="192" t="s">
        <v>331</v>
      </c>
      <c r="G53" s="190">
        <v>54865313</v>
      </c>
      <c r="H53" s="190">
        <v>56306488</v>
      </c>
      <c r="I53" s="190">
        <v>59807488</v>
      </c>
    </row>
    <row r="54" spans="1:9" ht="31.5" x14ac:dyDescent="0.2">
      <c r="A54" s="191" t="s">
        <v>409</v>
      </c>
      <c r="B54" s="189" t="s">
        <v>397</v>
      </c>
      <c r="C54" s="189" t="s">
        <v>405</v>
      </c>
      <c r="D54" s="189" t="s">
        <v>392</v>
      </c>
      <c r="E54" s="189" t="s">
        <v>408</v>
      </c>
      <c r="F54" s="189" t="s">
        <v>410</v>
      </c>
      <c r="G54" s="190">
        <v>54865313</v>
      </c>
      <c r="H54" s="190">
        <v>56306488</v>
      </c>
      <c r="I54" s="190">
        <v>59807488</v>
      </c>
    </row>
    <row r="55" spans="1:9" ht="15.75" x14ac:dyDescent="0.2">
      <c r="A55" s="191" t="s">
        <v>411</v>
      </c>
      <c r="B55" s="189" t="s">
        <v>397</v>
      </c>
      <c r="C55" s="189" t="s">
        <v>405</v>
      </c>
      <c r="D55" s="189" t="s">
        <v>392</v>
      </c>
      <c r="E55" s="189" t="s">
        <v>408</v>
      </c>
      <c r="F55" s="189" t="s">
        <v>412</v>
      </c>
      <c r="G55" s="190">
        <v>54865313</v>
      </c>
      <c r="H55" s="190">
        <v>56306488</v>
      </c>
      <c r="I55" s="190">
        <v>59807488</v>
      </c>
    </row>
    <row r="56" spans="1:9" ht="15.75" x14ac:dyDescent="0.2">
      <c r="A56" s="188" t="s">
        <v>413</v>
      </c>
      <c r="B56" s="189" t="s">
        <v>397</v>
      </c>
      <c r="C56" s="189" t="s">
        <v>405</v>
      </c>
      <c r="D56" s="189" t="s">
        <v>405</v>
      </c>
      <c r="E56" s="189" t="s">
        <v>331</v>
      </c>
      <c r="F56" s="189" t="s">
        <v>331</v>
      </c>
      <c r="G56" s="190">
        <v>119650</v>
      </c>
      <c r="H56" s="190">
        <v>119650</v>
      </c>
      <c r="I56" s="190">
        <v>119650</v>
      </c>
    </row>
    <row r="57" spans="1:9" ht="15.75" x14ac:dyDescent="0.2">
      <c r="A57" s="191" t="s">
        <v>414</v>
      </c>
      <c r="B57" s="189" t="s">
        <v>397</v>
      </c>
      <c r="C57" s="189" t="s">
        <v>405</v>
      </c>
      <c r="D57" s="189" t="s">
        <v>405</v>
      </c>
      <c r="E57" s="189" t="s">
        <v>415</v>
      </c>
      <c r="F57" s="192" t="s">
        <v>331</v>
      </c>
      <c r="G57" s="190">
        <v>119650</v>
      </c>
      <c r="H57" s="190">
        <v>119650</v>
      </c>
      <c r="I57" s="190">
        <v>119650</v>
      </c>
    </row>
    <row r="58" spans="1:9" ht="31.5" x14ac:dyDescent="0.2">
      <c r="A58" s="191" t="s">
        <v>358</v>
      </c>
      <c r="B58" s="189" t="s">
        <v>397</v>
      </c>
      <c r="C58" s="189" t="s">
        <v>405</v>
      </c>
      <c r="D58" s="189" t="s">
        <v>405</v>
      </c>
      <c r="E58" s="189" t="s">
        <v>415</v>
      </c>
      <c r="F58" s="189" t="s">
        <v>359</v>
      </c>
      <c r="G58" s="190">
        <v>119650</v>
      </c>
      <c r="H58" s="190">
        <v>119650</v>
      </c>
      <c r="I58" s="190">
        <v>119650</v>
      </c>
    </row>
    <row r="59" spans="1:9" ht="31.5" x14ac:dyDescent="0.2">
      <c r="A59" s="191" t="s">
        <v>360</v>
      </c>
      <c r="B59" s="189" t="s">
        <v>397</v>
      </c>
      <c r="C59" s="189" t="s">
        <v>405</v>
      </c>
      <c r="D59" s="189" t="s">
        <v>405</v>
      </c>
      <c r="E59" s="189" t="s">
        <v>415</v>
      </c>
      <c r="F59" s="189" t="s">
        <v>361</v>
      </c>
      <c r="G59" s="190">
        <v>119650</v>
      </c>
      <c r="H59" s="190">
        <v>119650</v>
      </c>
      <c r="I59" s="190">
        <v>119650</v>
      </c>
    </row>
    <row r="60" spans="1:9" ht="15.75" x14ac:dyDescent="0.2">
      <c r="A60" s="188" t="s">
        <v>416</v>
      </c>
      <c r="B60" s="189" t="s">
        <v>397</v>
      </c>
      <c r="C60" s="189" t="s">
        <v>405</v>
      </c>
      <c r="D60" s="189" t="s">
        <v>417</v>
      </c>
      <c r="E60" s="189" t="s">
        <v>331</v>
      </c>
      <c r="F60" s="189" t="s">
        <v>331</v>
      </c>
      <c r="G60" s="190">
        <v>388800</v>
      </c>
      <c r="H60" s="190">
        <v>388800</v>
      </c>
      <c r="I60" s="190">
        <v>388800</v>
      </c>
    </row>
    <row r="61" spans="1:9" ht="94.5" x14ac:dyDescent="0.2">
      <c r="A61" s="191" t="s">
        <v>418</v>
      </c>
      <c r="B61" s="189" t="s">
        <v>397</v>
      </c>
      <c r="C61" s="189" t="s">
        <v>405</v>
      </c>
      <c r="D61" s="189" t="s">
        <v>417</v>
      </c>
      <c r="E61" s="189" t="s">
        <v>419</v>
      </c>
      <c r="F61" s="192" t="s">
        <v>331</v>
      </c>
      <c r="G61" s="190">
        <v>388800</v>
      </c>
      <c r="H61" s="190">
        <v>388800</v>
      </c>
      <c r="I61" s="190">
        <v>388800</v>
      </c>
    </row>
    <row r="62" spans="1:9" ht="15.75" x14ac:dyDescent="0.2">
      <c r="A62" s="191" t="s">
        <v>420</v>
      </c>
      <c r="B62" s="189" t="s">
        <v>397</v>
      </c>
      <c r="C62" s="189" t="s">
        <v>405</v>
      </c>
      <c r="D62" s="189" t="s">
        <v>417</v>
      </c>
      <c r="E62" s="189" t="s">
        <v>419</v>
      </c>
      <c r="F62" s="189" t="s">
        <v>421</v>
      </c>
      <c r="G62" s="190">
        <v>388800</v>
      </c>
      <c r="H62" s="190">
        <v>388800</v>
      </c>
      <c r="I62" s="190">
        <v>388800</v>
      </c>
    </row>
    <row r="63" spans="1:9" ht="15.75" x14ac:dyDescent="0.2">
      <c r="A63" s="191" t="s">
        <v>583</v>
      </c>
      <c r="B63" s="189" t="s">
        <v>397</v>
      </c>
      <c r="C63" s="189" t="s">
        <v>405</v>
      </c>
      <c r="D63" s="189" t="s">
        <v>417</v>
      </c>
      <c r="E63" s="189" t="s">
        <v>419</v>
      </c>
      <c r="F63" s="189" t="s">
        <v>584</v>
      </c>
      <c r="G63" s="190">
        <v>388800</v>
      </c>
      <c r="H63" s="190">
        <v>388800</v>
      </c>
      <c r="I63" s="190">
        <v>388800</v>
      </c>
    </row>
    <row r="64" spans="1:9" ht="15.75" x14ac:dyDescent="0.2">
      <c r="A64" s="188" t="s">
        <v>424</v>
      </c>
      <c r="B64" s="189" t="s">
        <v>397</v>
      </c>
      <c r="C64" s="189" t="s">
        <v>425</v>
      </c>
      <c r="D64" s="189" t="s">
        <v>331</v>
      </c>
      <c r="E64" s="189" t="s">
        <v>331</v>
      </c>
      <c r="F64" s="189" t="s">
        <v>331</v>
      </c>
      <c r="G64" s="190">
        <v>125987102.09999999</v>
      </c>
      <c r="H64" s="190">
        <v>127733865.09999999</v>
      </c>
      <c r="I64" s="190">
        <v>129011657.09999999</v>
      </c>
    </row>
    <row r="65" spans="1:9" ht="15.75" x14ac:dyDescent="0.2">
      <c r="A65" s="188" t="s">
        <v>426</v>
      </c>
      <c r="B65" s="189" t="s">
        <v>397</v>
      </c>
      <c r="C65" s="189" t="s">
        <v>425</v>
      </c>
      <c r="D65" s="189" t="s">
        <v>349</v>
      </c>
      <c r="E65" s="189" t="s">
        <v>331</v>
      </c>
      <c r="F65" s="189" t="s">
        <v>331</v>
      </c>
      <c r="G65" s="190">
        <v>108748746.09999999</v>
      </c>
      <c r="H65" s="190">
        <v>110491900.09999999</v>
      </c>
      <c r="I65" s="190">
        <v>111766092.09999999</v>
      </c>
    </row>
    <row r="66" spans="1:9" ht="15.75" x14ac:dyDescent="0.2">
      <c r="A66" s="191" t="s">
        <v>427</v>
      </c>
      <c r="B66" s="189" t="s">
        <v>397</v>
      </c>
      <c r="C66" s="189" t="s">
        <v>425</v>
      </c>
      <c r="D66" s="189" t="s">
        <v>349</v>
      </c>
      <c r="E66" s="189" t="s">
        <v>428</v>
      </c>
      <c r="F66" s="192" t="s">
        <v>331</v>
      </c>
      <c r="G66" s="190">
        <v>21627016</v>
      </c>
      <c r="H66" s="190">
        <v>22800284</v>
      </c>
      <c r="I66" s="190">
        <v>23419284</v>
      </c>
    </row>
    <row r="67" spans="1:9" ht="31.5" x14ac:dyDescent="0.2">
      <c r="A67" s="191" t="s">
        <v>409</v>
      </c>
      <c r="B67" s="189" t="s">
        <v>397</v>
      </c>
      <c r="C67" s="189" t="s">
        <v>425</v>
      </c>
      <c r="D67" s="189" t="s">
        <v>349</v>
      </c>
      <c r="E67" s="189" t="s">
        <v>428</v>
      </c>
      <c r="F67" s="189" t="s">
        <v>410</v>
      </c>
      <c r="G67" s="190">
        <v>21627016</v>
      </c>
      <c r="H67" s="190">
        <v>22800284</v>
      </c>
      <c r="I67" s="190">
        <v>23419284</v>
      </c>
    </row>
    <row r="68" spans="1:9" ht="15.75" x14ac:dyDescent="0.2">
      <c r="A68" s="191" t="s">
        <v>411</v>
      </c>
      <c r="B68" s="189" t="s">
        <v>397</v>
      </c>
      <c r="C68" s="189" t="s">
        <v>425</v>
      </c>
      <c r="D68" s="189" t="s">
        <v>349</v>
      </c>
      <c r="E68" s="189" t="s">
        <v>428</v>
      </c>
      <c r="F68" s="189" t="s">
        <v>412</v>
      </c>
      <c r="G68" s="190">
        <v>21627016</v>
      </c>
      <c r="H68" s="190">
        <v>22800284</v>
      </c>
      <c r="I68" s="190">
        <v>23419284</v>
      </c>
    </row>
    <row r="69" spans="1:9" ht="15.75" x14ac:dyDescent="0.2">
      <c r="A69" s="191" t="s">
        <v>429</v>
      </c>
      <c r="B69" s="189" t="s">
        <v>397</v>
      </c>
      <c r="C69" s="189" t="s">
        <v>425</v>
      </c>
      <c r="D69" s="189" t="s">
        <v>349</v>
      </c>
      <c r="E69" s="189" t="s">
        <v>430</v>
      </c>
      <c r="F69" s="192" t="s">
        <v>331</v>
      </c>
      <c r="G69" s="190">
        <v>5460414</v>
      </c>
      <c r="H69" s="190">
        <v>5802830</v>
      </c>
      <c r="I69" s="190">
        <v>6237738</v>
      </c>
    </row>
    <row r="70" spans="1:9" ht="31.5" x14ac:dyDescent="0.2">
      <c r="A70" s="191" t="s">
        <v>409</v>
      </c>
      <c r="B70" s="189" t="s">
        <v>397</v>
      </c>
      <c r="C70" s="189" t="s">
        <v>425</v>
      </c>
      <c r="D70" s="189" t="s">
        <v>349</v>
      </c>
      <c r="E70" s="189" t="s">
        <v>430</v>
      </c>
      <c r="F70" s="189" t="s">
        <v>410</v>
      </c>
      <c r="G70" s="190">
        <v>5460414</v>
      </c>
      <c r="H70" s="190">
        <v>5802830</v>
      </c>
      <c r="I70" s="190">
        <v>6237738</v>
      </c>
    </row>
    <row r="71" spans="1:9" ht="15.75" x14ac:dyDescent="0.2">
      <c r="A71" s="191" t="s">
        <v>411</v>
      </c>
      <c r="B71" s="189" t="s">
        <v>397</v>
      </c>
      <c r="C71" s="189" t="s">
        <v>425</v>
      </c>
      <c r="D71" s="189" t="s">
        <v>349</v>
      </c>
      <c r="E71" s="189" t="s">
        <v>430</v>
      </c>
      <c r="F71" s="189" t="s">
        <v>412</v>
      </c>
      <c r="G71" s="190">
        <v>5460414</v>
      </c>
      <c r="H71" s="190">
        <v>5802830</v>
      </c>
      <c r="I71" s="190">
        <v>6237738</v>
      </c>
    </row>
    <row r="72" spans="1:9" ht="15.75" x14ac:dyDescent="0.2">
      <c r="A72" s="191" t="s">
        <v>431</v>
      </c>
      <c r="B72" s="189" t="s">
        <v>397</v>
      </c>
      <c r="C72" s="189" t="s">
        <v>425</v>
      </c>
      <c r="D72" s="189" t="s">
        <v>349</v>
      </c>
      <c r="E72" s="189" t="s">
        <v>432</v>
      </c>
      <c r="F72" s="192" t="s">
        <v>331</v>
      </c>
      <c r="G72" s="190">
        <v>27435129</v>
      </c>
      <c r="H72" s="190">
        <v>27662599</v>
      </c>
      <c r="I72" s="190">
        <v>27882883</v>
      </c>
    </row>
    <row r="73" spans="1:9" ht="31.5" x14ac:dyDescent="0.2">
      <c r="A73" s="191" t="s">
        <v>409</v>
      </c>
      <c r="B73" s="189" t="s">
        <v>397</v>
      </c>
      <c r="C73" s="189" t="s">
        <v>425</v>
      </c>
      <c r="D73" s="189" t="s">
        <v>349</v>
      </c>
      <c r="E73" s="189" t="s">
        <v>432</v>
      </c>
      <c r="F73" s="189" t="s">
        <v>410</v>
      </c>
      <c r="G73" s="190">
        <v>27435129</v>
      </c>
      <c r="H73" s="190">
        <v>27662599</v>
      </c>
      <c r="I73" s="190">
        <v>27882883</v>
      </c>
    </row>
    <row r="74" spans="1:9" ht="15.75" x14ac:dyDescent="0.2">
      <c r="A74" s="191" t="s">
        <v>411</v>
      </c>
      <c r="B74" s="189" t="s">
        <v>397</v>
      </c>
      <c r="C74" s="189" t="s">
        <v>425</v>
      </c>
      <c r="D74" s="189" t="s">
        <v>349</v>
      </c>
      <c r="E74" s="189" t="s">
        <v>432</v>
      </c>
      <c r="F74" s="189" t="s">
        <v>412</v>
      </c>
      <c r="G74" s="190">
        <v>27435129</v>
      </c>
      <c r="H74" s="190">
        <v>27662599</v>
      </c>
      <c r="I74" s="190">
        <v>27882883</v>
      </c>
    </row>
    <row r="75" spans="1:9" ht="78.75" x14ac:dyDescent="0.2">
      <c r="A75" s="191" t="s">
        <v>433</v>
      </c>
      <c r="B75" s="189" t="s">
        <v>397</v>
      </c>
      <c r="C75" s="189" t="s">
        <v>425</v>
      </c>
      <c r="D75" s="189" t="s">
        <v>349</v>
      </c>
      <c r="E75" s="189" t="s">
        <v>434</v>
      </c>
      <c r="F75" s="192" t="s">
        <v>331</v>
      </c>
      <c r="G75" s="190">
        <v>46931848.100000001</v>
      </c>
      <c r="H75" s="190">
        <v>46931848.100000001</v>
      </c>
      <c r="I75" s="190">
        <v>46931848.100000001</v>
      </c>
    </row>
    <row r="76" spans="1:9" ht="31.5" x14ac:dyDescent="0.2">
      <c r="A76" s="191" t="s">
        <v>409</v>
      </c>
      <c r="B76" s="189" t="s">
        <v>397</v>
      </c>
      <c r="C76" s="189" t="s">
        <v>425</v>
      </c>
      <c r="D76" s="189" t="s">
        <v>349</v>
      </c>
      <c r="E76" s="189" t="s">
        <v>434</v>
      </c>
      <c r="F76" s="189" t="s">
        <v>410</v>
      </c>
      <c r="G76" s="190">
        <v>46931848.100000001</v>
      </c>
      <c r="H76" s="190">
        <v>46931848.100000001</v>
      </c>
      <c r="I76" s="190">
        <v>46931848.100000001</v>
      </c>
    </row>
    <row r="77" spans="1:9" ht="15.75" x14ac:dyDescent="0.2">
      <c r="A77" s="191" t="s">
        <v>411</v>
      </c>
      <c r="B77" s="189" t="s">
        <v>397</v>
      </c>
      <c r="C77" s="189" t="s">
        <v>425</v>
      </c>
      <c r="D77" s="189" t="s">
        <v>349</v>
      </c>
      <c r="E77" s="189" t="s">
        <v>434</v>
      </c>
      <c r="F77" s="189" t="s">
        <v>412</v>
      </c>
      <c r="G77" s="190">
        <v>46931848.100000001</v>
      </c>
      <c r="H77" s="190">
        <v>46931848.100000001</v>
      </c>
      <c r="I77" s="190">
        <v>46931848.100000001</v>
      </c>
    </row>
    <row r="78" spans="1:9" ht="15.75" x14ac:dyDescent="0.2">
      <c r="A78" s="191" t="s">
        <v>435</v>
      </c>
      <c r="B78" s="189" t="s">
        <v>397</v>
      </c>
      <c r="C78" s="189" t="s">
        <v>425</v>
      </c>
      <c r="D78" s="189" t="s">
        <v>349</v>
      </c>
      <c r="E78" s="189" t="s">
        <v>436</v>
      </c>
      <c r="F78" s="192" t="s">
        <v>331</v>
      </c>
      <c r="G78" s="190">
        <v>4244740</v>
      </c>
      <c r="H78" s="190">
        <v>4244740</v>
      </c>
      <c r="I78" s="190">
        <v>4244740</v>
      </c>
    </row>
    <row r="79" spans="1:9" ht="31.5" x14ac:dyDescent="0.2">
      <c r="A79" s="191" t="s">
        <v>358</v>
      </c>
      <c r="B79" s="189" t="s">
        <v>397</v>
      </c>
      <c r="C79" s="189" t="s">
        <v>425</v>
      </c>
      <c r="D79" s="189" t="s">
        <v>349</v>
      </c>
      <c r="E79" s="189" t="s">
        <v>436</v>
      </c>
      <c r="F79" s="189" t="s">
        <v>359</v>
      </c>
      <c r="G79" s="190">
        <v>4192195</v>
      </c>
      <c r="H79" s="190">
        <v>4192195</v>
      </c>
      <c r="I79" s="190">
        <v>4192195</v>
      </c>
    </row>
    <row r="80" spans="1:9" ht="31.5" x14ac:dyDescent="0.2">
      <c r="A80" s="191" t="s">
        <v>360</v>
      </c>
      <c r="B80" s="189" t="s">
        <v>397</v>
      </c>
      <c r="C80" s="189" t="s">
        <v>425</v>
      </c>
      <c r="D80" s="189" t="s">
        <v>349</v>
      </c>
      <c r="E80" s="189" t="s">
        <v>436</v>
      </c>
      <c r="F80" s="189" t="s">
        <v>361</v>
      </c>
      <c r="G80" s="190">
        <v>4192195</v>
      </c>
      <c r="H80" s="190">
        <v>4192195</v>
      </c>
      <c r="I80" s="190">
        <v>4192195</v>
      </c>
    </row>
    <row r="81" spans="1:9" ht="31.5" x14ac:dyDescent="0.2">
      <c r="A81" s="191" t="s">
        <v>409</v>
      </c>
      <c r="B81" s="189" t="s">
        <v>397</v>
      </c>
      <c r="C81" s="189" t="s">
        <v>425</v>
      </c>
      <c r="D81" s="189" t="s">
        <v>349</v>
      </c>
      <c r="E81" s="189" t="s">
        <v>436</v>
      </c>
      <c r="F81" s="189" t="s">
        <v>410</v>
      </c>
      <c r="G81" s="190">
        <v>52545</v>
      </c>
      <c r="H81" s="190">
        <v>52545</v>
      </c>
      <c r="I81" s="190">
        <v>52545</v>
      </c>
    </row>
    <row r="82" spans="1:9" ht="15.75" x14ac:dyDescent="0.2">
      <c r="A82" s="191" t="s">
        <v>411</v>
      </c>
      <c r="B82" s="189" t="s">
        <v>397</v>
      </c>
      <c r="C82" s="189" t="s">
        <v>425</v>
      </c>
      <c r="D82" s="189" t="s">
        <v>349</v>
      </c>
      <c r="E82" s="189" t="s">
        <v>436</v>
      </c>
      <c r="F82" s="189" t="s">
        <v>412</v>
      </c>
      <c r="G82" s="190">
        <v>52545</v>
      </c>
      <c r="H82" s="190">
        <v>52545</v>
      </c>
      <c r="I82" s="190">
        <v>52545</v>
      </c>
    </row>
    <row r="83" spans="1:9" ht="31.5" x14ac:dyDescent="0.2">
      <c r="A83" s="191" t="s">
        <v>437</v>
      </c>
      <c r="B83" s="189" t="s">
        <v>397</v>
      </c>
      <c r="C83" s="189" t="s">
        <v>425</v>
      </c>
      <c r="D83" s="189" t="s">
        <v>349</v>
      </c>
      <c r="E83" s="189" t="s">
        <v>438</v>
      </c>
      <c r="F83" s="192" t="s">
        <v>331</v>
      </c>
      <c r="G83" s="190">
        <v>3049599</v>
      </c>
      <c r="H83" s="190">
        <v>3049599</v>
      </c>
      <c r="I83" s="190">
        <v>3049599</v>
      </c>
    </row>
    <row r="84" spans="1:9" ht="63" x14ac:dyDescent="0.2">
      <c r="A84" s="191" t="s">
        <v>354</v>
      </c>
      <c r="B84" s="189" t="s">
        <v>397</v>
      </c>
      <c r="C84" s="189" t="s">
        <v>425</v>
      </c>
      <c r="D84" s="189" t="s">
        <v>349</v>
      </c>
      <c r="E84" s="189" t="s">
        <v>438</v>
      </c>
      <c r="F84" s="189" t="s">
        <v>355</v>
      </c>
      <c r="G84" s="190">
        <v>2960834</v>
      </c>
      <c r="H84" s="190">
        <v>2960834</v>
      </c>
      <c r="I84" s="190">
        <v>2960834</v>
      </c>
    </row>
    <row r="85" spans="1:9" ht="15.75" x14ac:dyDescent="0.2">
      <c r="A85" s="191" t="s">
        <v>439</v>
      </c>
      <c r="B85" s="189" t="s">
        <v>397</v>
      </c>
      <c r="C85" s="189" t="s">
        <v>425</v>
      </c>
      <c r="D85" s="189" t="s">
        <v>349</v>
      </c>
      <c r="E85" s="189" t="s">
        <v>438</v>
      </c>
      <c r="F85" s="189" t="s">
        <v>440</v>
      </c>
      <c r="G85" s="190">
        <v>2960834</v>
      </c>
      <c r="H85" s="190">
        <v>2960834</v>
      </c>
      <c r="I85" s="190">
        <v>2960834</v>
      </c>
    </row>
    <row r="86" spans="1:9" ht="31.5" x14ac:dyDescent="0.2">
      <c r="A86" s="191" t="s">
        <v>358</v>
      </c>
      <c r="B86" s="189" t="s">
        <v>397</v>
      </c>
      <c r="C86" s="189" t="s">
        <v>425</v>
      </c>
      <c r="D86" s="189" t="s">
        <v>349</v>
      </c>
      <c r="E86" s="189" t="s">
        <v>438</v>
      </c>
      <c r="F86" s="189" t="s">
        <v>359</v>
      </c>
      <c r="G86" s="190">
        <v>88765</v>
      </c>
      <c r="H86" s="190">
        <v>88765</v>
      </c>
      <c r="I86" s="190">
        <v>88765</v>
      </c>
    </row>
    <row r="87" spans="1:9" ht="31.5" x14ac:dyDescent="0.2">
      <c r="A87" s="191" t="s">
        <v>360</v>
      </c>
      <c r="B87" s="189" t="s">
        <v>397</v>
      </c>
      <c r="C87" s="189" t="s">
        <v>425</v>
      </c>
      <c r="D87" s="189" t="s">
        <v>349</v>
      </c>
      <c r="E87" s="189" t="s">
        <v>438</v>
      </c>
      <c r="F87" s="189" t="s">
        <v>361</v>
      </c>
      <c r="G87" s="190">
        <v>88765</v>
      </c>
      <c r="H87" s="190">
        <v>88765</v>
      </c>
      <c r="I87" s="190">
        <v>88765</v>
      </c>
    </row>
    <row r="88" spans="1:9" ht="15.75" x14ac:dyDescent="0.2">
      <c r="A88" s="188" t="s">
        <v>441</v>
      </c>
      <c r="B88" s="189" t="s">
        <v>397</v>
      </c>
      <c r="C88" s="189" t="s">
        <v>425</v>
      </c>
      <c r="D88" s="189" t="s">
        <v>399</v>
      </c>
      <c r="E88" s="189" t="s">
        <v>331</v>
      </c>
      <c r="F88" s="189" t="s">
        <v>331</v>
      </c>
      <c r="G88" s="190">
        <v>17238356</v>
      </c>
      <c r="H88" s="190">
        <v>17241965</v>
      </c>
      <c r="I88" s="190">
        <v>17245565</v>
      </c>
    </row>
    <row r="89" spans="1:9" ht="31.5" x14ac:dyDescent="0.2">
      <c r="A89" s="191" t="s">
        <v>352</v>
      </c>
      <c r="B89" s="189" t="s">
        <v>397</v>
      </c>
      <c r="C89" s="189" t="s">
        <v>425</v>
      </c>
      <c r="D89" s="189" t="s">
        <v>399</v>
      </c>
      <c r="E89" s="189" t="s">
        <v>442</v>
      </c>
      <c r="F89" s="192" t="s">
        <v>331</v>
      </c>
      <c r="G89" s="190">
        <v>3295229</v>
      </c>
      <c r="H89" s="190">
        <v>3295229</v>
      </c>
      <c r="I89" s="190">
        <v>3295229</v>
      </c>
    </row>
    <row r="90" spans="1:9" ht="63" x14ac:dyDescent="0.2">
      <c r="A90" s="191" t="s">
        <v>354</v>
      </c>
      <c r="B90" s="189" t="s">
        <v>397</v>
      </c>
      <c r="C90" s="189" t="s">
        <v>425</v>
      </c>
      <c r="D90" s="189" t="s">
        <v>399</v>
      </c>
      <c r="E90" s="189" t="s">
        <v>442</v>
      </c>
      <c r="F90" s="189" t="s">
        <v>355</v>
      </c>
      <c r="G90" s="190">
        <v>3295229</v>
      </c>
      <c r="H90" s="190">
        <v>3295229</v>
      </c>
      <c r="I90" s="190">
        <v>3295229</v>
      </c>
    </row>
    <row r="91" spans="1:9" ht="31.5" x14ac:dyDescent="0.2">
      <c r="A91" s="191" t="s">
        <v>356</v>
      </c>
      <c r="B91" s="189" t="s">
        <v>397</v>
      </c>
      <c r="C91" s="189" t="s">
        <v>425</v>
      </c>
      <c r="D91" s="189" t="s">
        <v>399</v>
      </c>
      <c r="E91" s="189" t="s">
        <v>442</v>
      </c>
      <c r="F91" s="189" t="s">
        <v>357</v>
      </c>
      <c r="G91" s="190">
        <v>3295229</v>
      </c>
      <c r="H91" s="190">
        <v>3295229</v>
      </c>
      <c r="I91" s="190">
        <v>3295229</v>
      </c>
    </row>
    <row r="92" spans="1:9" ht="31.5" x14ac:dyDescent="0.2">
      <c r="A92" s="191" t="s">
        <v>437</v>
      </c>
      <c r="B92" s="189" t="s">
        <v>397</v>
      </c>
      <c r="C92" s="189" t="s">
        <v>425</v>
      </c>
      <c r="D92" s="189" t="s">
        <v>399</v>
      </c>
      <c r="E92" s="189" t="s">
        <v>443</v>
      </c>
      <c r="F92" s="192" t="s">
        <v>331</v>
      </c>
      <c r="G92" s="190">
        <v>8130423</v>
      </c>
      <c r="H92" s="190">
        <v>8130432</v>
      </c>
      <c r="I92" s="190">
        <v>8130432</v>
      </c>
    </row>
    <row r="93" spans="1:9" ht="63" x14ac:dyDescent="0.2">
      <c r="A93" s="191" t="s">
        <v>354</v>
      </c>
      <c r="B93" s="189" t="s">
        <v>397</v>
      </c>
      <c r="C93" s="189" t="s">
        <v>425</v>
      </c>
      <c r="D93" s="189" t="s">
        <v>399</v>
      </c>
      <c r="E93" s="189" t="s">
        <v>443</v>
      </c>
      <c r="F93" s="189" t="s">
        <v>355</v>
      </c>
      <c r="G93" s="190">
        <v>4272988</v>
      </c>
      <c r="H93" s="190">
        <v>4272988</v>
      </c>
      <c r="I93" s="190">
        <v>4272988</v>
      </c>
    </row>
    <row r="94" spans="1:9" ht="15.75" x14ac:dyDescent="0.2">
      <c r="A94" s="191" t="s">
        <v>439</v>
      </c>
      <c r="B94" s="189" t="s">
        <v>397</v>
      </c>
      <c r="C94" s="189" t="s">
        <v>425</v>
      </c>
      <c r="D94" s="189" t="s">
        <v>399</v>
      </c>
      <c r="E94" s="189" t="s">
        <v>443</v>
      </c>
      <c r="F94" s="189" t="s">
        <v>440</v>
      </c>
      <c r="G94" s="190">
        <v>4272988</v>
      </c>
      <c r="H94" s="190">
        <v>4272988</v>
      </c>
      <c r="I94" s="190">
        <v>4272988</v>
      </c>
    </row>
    <row r="95" spans="1:9" ht="31.5" x14ac:dyDescent="0.2">
      <c r="A95" s="191" t="s">
        <v>358</v>
      </c>
      <c r="B95" s="189" t="s">
        <v>397</v>
      </c>
      <c r="C95" s="189" t="s">
        <v>425</v>
      </c>
      <c r="D95" s="189" t="s">
        <v>399</v>
      </c>
      <c r="E95" s="189" t="s">
        <v>443</v>
      </c>
      <c r="F95" s="189" t="s">
        <v>359</v>
      </c>
      <c r="G95" s="190">
        <v>3851495</v>
      </c>
      <c r="H95" s="190">
        <v>3851495</v>
      </c>
      <c r="I95" s="190">
        <v>3851495</v>
      </c>
    </row>
    <row r="96" spans="1:9" ht="31.5" x14ac:dyDescent="0.2">
      <c r="A96" s="191" t="s">
        <v>360</v>
      </c>
      <c r="B96" s="189" t="s">
        <v>397</v>
      </c>
      <c r="C96" s="189" t="s">
        <v>425</v>
      </c>
      <c r="D96" s="189" t="s">
        <v>399</v>
      </c>
      <c r="E96" s="189" t="s">
        <v>443</v>
      </c>
      <c r="F96" s="189" t="s">
        <v>361</v>
      </c>
      <c r="G96" s="190">
        <v>3851495</v>
      </c>
      <c r="H96" s="190">
        <v>3851495</v>
      </c>
      <c r="I96" s="190">
        <v>3851495</v>
      </c>
    </row>
    <row r="97" spans="1:9" ht="15.75" x14ac:dyDescent="0.2">
      <c r="A97" s="191" t="s">
        <v>362</v>
      </c>
      <c r="B97" s="189" t="s">
        <v>397</v>
      </c>
      <c r="C97" s="189" t="s">
        <v>425</v>
      </c>
      <c r="D97" s="189" t="s">
        <v>399</v>
      </c>
      <c r="E97" s="189" t="s">
        <v>443</v>
      </c>
      <c r="F97" s="189" t="s">
        <v>363</v>
      </c>
      <c r="G97" s="190">
        <v>5940</v>
      </c>
      <c r="H97" s="190">
        <v>5949</v>
      </c>
      <c r="I97" s="190">
        <v>5949</v>
      </c>
    </row>
    <row r="98" spans="1:9" ht="15.75" x14ac:dyDescent="0.2">
      <c r="A98" s="191" t="s">
        <v>364</v>
      </c>
      <c r="B98" s="189" t="s">
        <v>397</v>
      </c>
      <c r="C98" s="189" t="s">
        <v>425</v>
      </c>
      <c r="D98" s="189" t="s">
        <v>399</v>
      </c>
      <c r="E98" s="189" t="s">
        <v>443</v>
      </c>
      <c r="F98" s="189" t="s">
        <v>365</v>
      </c>
      <c r="G98" s="190">
        <v>5940</v>
      </c>
      <c r="H98" s="190">
        <v>5949</v>
      </c>
      <c r="I98" s="190">
        <v>5949</v>
      </c>
    </row>
    <row r="99" spans="1:9" ht="31.5" x14ac:dyDescent="0.2">
      <c r="A99" s="191" t="s">
        <v>437</v>
      </c>
      <c r="B99" s="189" t="s">
        <v>397</v>
      </c>
      <c r="C99" s="189" t="s">
        <v>425</v>
      </c>
      <c r="D99" s="189" t="s">
        <v>399</v>
      </c>
      <c r="E99" s="189" t="s">
        <v>444</v>
      </c>
      <c r="F99" s="192" t="s">
        <v>331</v>
      </c>
      <c r="G99" s="190">
        <v>5535504</v>
      </c>
      <c r="H99" s="190">
        <v>5535504</v>
      </c>
      <c r="I99" s="190">
        <v>5535504</v>
      </c>
    </row>
    <row r="100" spans="1:9" ht="63" x14ac:dyDescent="0.2">
      <c r="A100" s="191" t="s">
        <v>354</v>
      </c>
      <c r="B100" s="189" t="s">
        <v>397</v>
      </c>
      <c r="C100" s="189" t="s">
        <v>425</v>
      </c>
      <c r="D100" s="189" t="s">
        <v>399</v>
      </c>
      <c r="E100" s="189" t="s">
        <v>444</v>
      </c>
      <c r="F100" s="189" t="s">
        <v>355</v>
      </c>
      <c r="G100" s="190">
        <v>5218144</v>
      </c>
      <c r="H100" s="190">
        <v>5218144</v>
      </c>
      <c r="I100" s="190">
        <v>5218144</v>
      </c>
    </row>
    <row r="101" spans="1:9" ht="15.75" x14ac:dyDescent="0.2">
      <c r="A101" s="191" t="s">
        <v>439</v>
      </c>
      <c r="B101" s="189" t="s">
        <v>397</v>
      </c>
      <c r="C101" s="189" t="s">
        <v>425</v>
      </c>
      <c r="D101" s="189" t="s">
        <v>399</v>
      </c>
      <c r="E101" s="189" t="s">
        <v>444</v>
      </c>
      <c r="F101" s="189" t="s">
        <v>440</v>
      </c>
      <c r="G101" s="190">
        <v>5218144</v>
      </c>
      <c r="H101" s="190">
        <v>5218144</v>
      </c>
      <c r="I101" s="190">
        <v>5218144</v>
      </c>
    </row>
    <row r="102" spans="1:9" ht="31.5" x14ac:dyDescent="0.2">
      <c r="A102" s="191" t="s">
        <v>358</v>
      </c>
      <c r="B102" s="189" t="s">
        <v>397</v>
      </c>
      <c r="C102" s="189" t="s">
        <v>425</v>
      </c>
      <c r="D102" s="189" t="s">
        <v>399</v>
      </c>
      <c r="E102" s="189" t="s">
        <v>444</v>
      </c>
      <c r="F102" s="189" t="s">
        <v>359</v>
      </c>
      <c r="G102" s="190">
        <v>317360</v>
      </c>
      <c r="H102" s="190">
        <v>317360</v>
      </c>
      <c r="I102" s="190">
        <v>317360</v>
      </c>
    </row>
    <row r="103" spans="1:9" ht="31.5" x14ac:dyDescent="0.2">
      <c r="A103" s="191" t="s">
        <v>360</v>
      </c>
      <c r="B103" s="189" t="s">
        <v>397</v>
      </c>
      <c r="C103" s="189" t="s">
        <v>425</v>
      </c>
      <c r="D103" s="189" t="s">
        <v>399</v>
      </c>
      <c r="E103" s="189" t="s">
        <v>444</v>
      </c>
      <c r="F103" s="189" t="s">
        <v>361</v>
      </c>
      <c r="G103" s="190">
        <v>317360</v>
      </c>
      <c r="H103" s="190">
        <v>317360</v>
      </c>
      <c r="I103" s="190">
        <v>317360</v>
      </c>
    </row>
    <row r="104" spans="1:9" ht="63" x14ac:dyDescent="0.2">
      <c r="A104" s="191" t="s">
        <v>445</v>
      </c>
      <c r="B104" s="189" t="s">
        <v>397</v>
      </c>
      <c r="C104" s="189" t="s">
        <v>425</v>
      </c>
      <c r="D104" s="189" t="s">
        <v>399</v>
      </c>
      <c r="E104" s="189" t="s">
        <v>446</v>
      </c>
      <c r="F104" s="192" t="s">
        <v>331</v>
      </c>
      <c r="G104" s="190">
        <v>277200</v>
      </c>
      <c r="H104" s="190">
        <v>280800</v>
      </c>
      <c r="I104" s="190">
        <v>284400</v>
      </c>
    </row>
    <row r="105" spans="1:9" ht="15.75" x14ac:dyDescent="0.2">
      <c r="A105" s="191" t="s">
        <v>420</v>
      </c>
      <c r="B105" s="189" t="s">
        <v>397</v>
      </c>
      <c r="C105" s="189" t="s">
        <v>425</v>
      </c>
      <c r="D105" s="189" t="s">
        <v>399</v>
      </c>
      <c r="E105" s="189" t="s">
        <v>446</v>
      </c>
      <c r="F105" s="189" t="s">
        <v>421</v>
      </c>
      <c r="G105" s="190">
        <v>111600</v>
      </c>
      <c r="H105" s="190">
        <v>115200</v>
      </c>
      <c r="I105" s="190">
        <v>118800</v>
      </c>
    </row>
    <row r="106" spans="1:9" ht="15.75" x14ac:dyDescent="0.2">
      <c r="A106" s="191" t="s">
        <v>583</v>
      </c>
      <c r="B106" s="189" t="s">
        <v>397</v>
      </c>
      <c r="C106" s="189" t="s">
        <v>425</v>
      </c>
      <c r="D106" s="189" t="s">
        <v>399</v>
      </c>
      <c r="E106" s="189" t="s">
        <v>446</v>
      </c>
      <c r="F106" s="189" t="s">
        <v>584</v>
      </c>
      <c r="G106" s="190">
        <v>111600</v>
      </c>
      <c r="H106" s="190">
        <v>115200</v>
      </c>
      <c r="I106" s="190">
        <v>118800</v>
      </c>
    </row>
    <row r="107" spans="1:9" ht="31.5" x14ac:dyDescent="0.2">
      <c r="A107" s="191" t="s">
        <v>409</v>
      </c>
      <c r="B107" s="189" t="s">
        <v>397</v>
      </c>
      <c r="C107" s="189" t="s">
        <v>425</v>
      </c>
      <c r="D107" s="189" t="s">
        <v>399</v>
      </c>
      <c r="E107" s="189" t="s">
        <v>446</v>
      </c>
      <c r="F107" s="189" t="s">
        <v>410</v>
      </c>
      <c r="G107" s="190">
        <v>165600</v>
      </c>
      <c r="H107" s="190">
        <v>165600</v>
      </c>
      <c r="I107" s="190">
        <v>165600</v>
      </c>
    </row>
    <row r="108" spans="1:9" ht="15.75" x14ac:dyDescent="0.2">
      <c r="A108" s="191" t="s">
        <v>411</v>
      </c>
      <c r="B108" s="189" t="s">
        <v>397</v>
      </c>
      <c r="C108" s="189" t="s">
        <v>425</v>
      </c>
      <c r="D108" s="189" t="s">
        <v>399</v>
      </c>
      <c r="E108" s="189" t="s">
        <v>446</v>
      </c>
      <c r="F108" s="189" t="s">
        <v>412</v>
      </c>
      <c r="G108" s="190">
        <v>165600</v>
      </c>
      <c r="H108" s="190">
        <v>165600</v>
      </c>
      <c r="I108" s="190">
        <v>165600</v>
      </c>
    </row>
    <row r="109" spans="1:9" ht="15.75" x14ac:dyDescent="0.2">
      <c r="A109" s="188" t="s">
        <v>447</v>
      </c>
      <c r="B109" s="189" t="s">
        <v>397</v>
      </c>
      <c r="C109" s="189" t="s">
        <v>448</v>
      </c>
      <c r="D109" s="189" t="s">
        <v>331</v>
      </c>
      <c r="E109" s="189" t="s">
        <v>331</v>
      </c>
      <c r="F109" s="189" t="s">
        <v>331</v>
      </c>
      <c r="G109" s="190">
        <v>50388082</v>
      </c>
      <c r="H109" s="190">
        <v>53309583</v>
      </c>
      <c r="I109" s="190">
        <v>55196583</v>
      </c>
    </row>
    <row r="110" spans="1:9" ht="15.75" x14ac:dyDescent="0.2">
      <c r="A110" s="188" t="s">
        <v>449</v>
      </c>
      <c r="B110" s="189" t="s">
        <v>397</v>
      </c>
      <c r="C110" s="189" t="s">
        <v>448</v>
      </c>
      <c r="D110" s="189" t="s">
        <v>349</v>
      </c>
      <c r="E110" s="189" t="s">
        <v>331</v>
      </c>
      <c r="F110" s="189" t="s">
        <v>331</v>
      </c>
      <c r="G110" s="190">
        <v>31879608</v>
      </c>
      <c r="H110" s="190">
        <v>34801109</v>
      </c>
      <c r="I110" s="190">
        <v>36688109</v>
      </c>
    </row>
    <row r="111" spans="1:9" ht="31.5" x14ac:dyDescent="0.2">
      <c r="A111" s="191" t="s">
        <v>822</v>
      </c>
      <c r="B111" s="189" t="s">
        <v>397</v>
      </c>
      <c r="C111" s="189" t="s">
        <v>448</v>
      </c>
      <c r="D111" s="189" t="s">
        <v>349</v>
      </c>
      <c r="E111" s="189" t="s">
        <v>823</v>
      </c>
      <c r="F111" s="192" t="s">
        <v>331</v>
      </c>
      <c r="G111" s="190">
        <v>10000</v>
      </c>
      <c r="H111" s="190">
        <v>0</v>
      </c>
      <c r="I111" s="190">
        <v>0</v>
      </c>
    </row>
    <row r="112" spans="1:9" ht="31.5" x14ac:dyDescent="0.2">
      <c r="A112" s="191" t="s">
        <v>409</v>
      </c>
      <c r="B112" s="189" t="s">
        <v>397</v>
      </c>
      <c r="C112" s="189" t="s">
        <v>448</v>
      </c>
      <c r="D112" s="189" t="s">
        <v>349</v>
      </c>
      <c r="E112" s="189" t="s">
        <v>823</v>
      </c>
      <c r="F112" s="189" t="s">
        <v>410</v>
      </c>
      <c r="G112" s="190">
        <v>10000</v>
      </c>
      <c r="H112" s="190">
        <v>0</v>
      </c>
      <c r="I112" s="190">
        <v>0</v>
      </c>
    </row>
    <row r="113" spans="1:9" ht="15.75" x14ac:dyDescent="0.2">
      <c r="A113" s="191" t="s">
        <v>411</v>
      </c>
      <c r="B113" s="189" t="s">
        <v>397</v>
      </c>
      <c r="C113" s="189" t="s">
        <v>448</v>
      </c>
      <c r="D113" s="189" t="s">
        <v>349</v>
      </c>
      <c r="E113" s="189" t="s">
        <v>823</v>
      </c>
      <c r="F113" s="189" t="s">
        <v>412</v>
      </c>
      <c r="G113" s="190">
        <v>10000</v>
      </c>
      <c r="H113" s="190">
        <v>0</v>
      </c>
      <c r="I113" s="190">
        <v>0</v>
      </c>
    </row>
    <row r="114" spans="1:9" ht="15.75" x14ac:dyDescent="0.2">
      <c r="A114" s="191" t="s">
        <v>450</v>
      </c>
      <c r="B114" s="189" t="s">
        <v>397</v>
      </c>
      <c r="C114" s="189" t="s">
        <v>448</v>
      </c>
      <c r="D114" s="189" t="s">
        <v>349</v>
      </c>
      <c r="E114" s="189" t="s">
        <v>451</v>
      </c>
      <c r="F114" s="192" t="s">
        <v>331</v>
      </c>
      <c r="G114" s="190">
        <v>27281417</v>
      </c>
      <c r="H114" s="190">
        <v>30212918</v>
      </c>
      <c r="I114" s="190">
        <v>32099918</v>
      </c>
    </row>
    <row r="115" spans="1:9" ht="31.5" x14ac:dyDescent="0.2">
      <c r="A115" s="191" t="s">
        <v>409</v>
      </c>
      <c r="B115" s="189" t="s">
        <v>397</v>
      </c>
      <c r="C115" s="189" t="s">
        <v>448</v>
      </c>
      <c r="D115" s="189" t="s">
        <v>349</v>
      </c>
      <c r="E115" s="189" t="s">
        <v>451</v>
      </c>
      <c r="F115" s="189" t="s">
        <v>410</v>
      </c>
      <c r="G115" s="190">
        <v>27281417</v>
      </c>
      <c r="H115" s="190">
        <v>30212918</v>
      </c>
      <c r="I115" s="190">
        <v>32099918</v>
      </c>
    </row>
    <row r="116" spans="1:9" ht="15.75" x14ac:dyDescent="0.2">
      <c r="A116" s="191" t="s">
        <v>411</v>
      </c>
      <c r="B116" s="189" t="s">
        <v>397</v>
      </c>
      <c r="C116" s="189" t="s">
        <v>448</v>
      </c>
      <c r="D116" s="189" t="s">
        <v>349</v>
      </c>
      <c r="E116" s="189" t="s">
        <v>451</v>
      </c>
      <c r="F116" s="189" t="s">
        <v>412</v>
      </c>
      <c r="G116" s="190">
        <v>11610831</v>
      </c>
      <c r="H116" s="190">
        <v>12050772</v>
      </c>
      <c r="I116" s="190">
        <v>12367772</v>
      </c>
    </row>
    <row r="117" spans="1:9" ht="15.75" x14ac:dyDescent="0.2">
      <c r="A117" s="191" t="s">
        <v>452</v>
      </c>
      <c r="B117" s="189" t="s">
        <v>397</v>
      </c>
      <c r="C117" s="189" t="s">
        <v>448</v>
      </c>
      <c r="D117" s="189" t="s">
        <v>349</v>
      </c>
      <c r="E117" s="189" t="s">
        <v>451</v>
      </c>
      <c r="F117" s="189" t="s">
        <v>453</v>
      </c>
      <c r="G117" s="190">
        <v>15670586</v>
      </c>
      <c r="H117" s="190">
        <v>18162146</v>
      </c>
      <c r="I117" s="190">
        <v>19732146</v>
      </c>
    </row>
    <row r="118" spans="1:9" ht="15.75" x14ac:dyDescent="0.2">
      <c r="A118" s="191" t="s">
        <v>454</v>
      </c>
      <c r="B118" s="189" t="s">
        <v>397</v>
      </c>
      <c r="C118" s="189" t="s">
        <v>448</v>
      </c>
      <c r="D118" s="189" t="s">
        <v>349</v>
      </c>
      <c r="E118" s="189" t="s">
        <v>455</v>
      </c>
      <c r="F118" s="192" t="s">
        <v>331</v>
      </c>
      <c r="G118" s="190">
        <v>2375945</v>
      </c>
      <c r="H118" s="190">
        <v>2375945</v>
      </c>
      <c r="I118" s="190">
        <v>2375945</v>
      </c>
    </row>
    <row r="119" spans="1:9" ht="31.5" x14ac:dyDescent="0.2">
      <c r="A119" s="191" t="s">
        <v>358</v>
      </c>
      <c r="B119" s="189" t="s">
        <v>397</v>
      </c>
      <c r="C119" s="189" t="s">
        <v>448</v>
      </c>
      <c r="D119" s="189" t="s">
        <v>349</v>
      </c>
      <c r="E119" s="189" t="s">
        <v>455</v>
      </c>
      <c r="F119" s="189" t="s">
        <v>359</v>
      </c>
      <c r="G119" s="190">
        <v>1258435</v>
      </c>
      <c r="H119" s="190">
        <v>1258435</v>
      </c>
      <c r="I119" s="190">
        <v>1258435</v>
      </c>
    </row>
    <row r="120" spans="1:9" ht="31.5" x14ac:dyDescent="0.2">
      <c r="A120" s="191" t="s">
        <v>360</v>
      </c>
      <c r="B120" s="189" t="s">
        <v>397</v>
      </c>
      <c r="C120" s="189" t="s">
        <v>448</v>
      </c>
      <c r="D120" s="189" t="s">
        <v>349</v>
      </c>
      <c r="E120" s="189" t="s">
        <v>455</v>
      </c>
      <c r="F120" s="189" t="s">
        <v>361</v>
      </c>
      <c r="G120" s="190">
        <v>1258435</v>
      </c>
      <c r="H120" s="190">
        <v>1258435</v>
      </c>
      <c r="I120" s="190">
        <v>1258435</v>
      </c>
    </row>
    <row r="121" spans="1:9" ht="31.5" x14ac:dyDescent="0.2">
      <c r="A121" s="191" t="s">
        <v>409</v>
      </c>
      <c r="B121" s="189" t="s">
        <v>397</v>
      </c>
      <c r="C121" s="189" t="s">
        <v>448</v>
      </c>
      <c r="D121" s="189" t="s">
        <v>349</v>
      </c>
      <c r="E121" s="189" t="s">
        <v>455</v>
      </c>
      <c r="F121" s="189" t="s">
        <v>410</v>
      </c>
      <c r="G121" s="190">
        <v>1117510</v>
      </c>
      <c r="H121" s="190">
        <v>1117510</v>
      </c>
      <c r="I121" s="190">
        <v>1117510</v>
      </c>
    </row>
    <row r="122" spans="1:9" ht="15.75" x14ac:dyDescent="0.2">
      <c r="A122" s="191" t="s">
        <v>411</v>
      </c>
      <c r="B122" s="189" t="s">
        <v>397</v>
      </c>
      <c r="C122" s="189" t="s">
        <v>448</v>
      </c>
      <c r="D122" s="189" t="s">
        <v>349</v>
      </c>
      <c r="E122" s="189" t="s">
        <v>455</v>
      </c>
      <c r="F122" s="189" t="s">
        <v>412</v>
      </c>
      <c r="G122" s="190">
        <v>1117510</v>
      </c>
      <c r="H122" s="190">
        <v>1117510</v>
      </c>
      <c r="I122" s="190">
        <v>1117510</v>
      </c>
    </row>
    <row r="123" spans="1:9" ht="31.5" x14ac:dyDescent="0.2">
      <c r="A123" s="191" t="s">
        <v>437</v>
      </c>
      <c r="B123" s="189" t="s">
        <v>397</v>
      </c>
      <c r="C123" s="189" t="s">
        <v>448</v>
      </c>
      <c r="D123" s="189" t="s">
        <v>349</v>
      </c>
      <c r="E123" s="189" t="s">
        <v>456</v>
      </c>
      <c r="F123" s="192" t="s">
        <v>331</v>
      </c>
      <c r="G123" s="190">
        <v>2212246</v>
      </c>
      <c r="H123" s="190">
        <v>2212246</v>
      </c>
      <c r="I123" s="190">
        <v>2212246</v>
      </c>
    </row>
    <row r="124" spans="1:9" ht="63" x14ac:dyDescent="0.2">
      <c r="A124" s="191" t="s">
        <v>354</v>
      </c>
      <c r="B124" s="189" t="s">
        <v>397</v>
      </c>
      <c r="C124" s="189" t="s">
        <v>448</v>
      </c>
      <c r="D124" s="189" t="s">
        <v>349</v>
      </c>
      <c r="E124" s="189" t="s">
        <v>456</v>
      </c>
      <c r="F124" s="189" t="s">
        <v>355</v>
      </c>
      <c r="G124" s="190">
        <v>2203346</v>
      </c>
      <c r="H124" s="190">
        <v>2203346</v>
      </c>
      <c r="I124" s="190">
        <v>2203346</v>
      </c>
    </row>
    <row r="125" spans="1:9" ht="15.75" x14ac:dyDescent="0.2">
      <c r="A125" s="191" t="s">
        <v>439</v>
      </c>
      <c r="B125" s="189" t="s">
        <v>397</v>
      </c>
      <c r="C125" s="189" t="s">
        <v>448</v>
      </c>
      <c r="D125" s="189" t="s">
        <v>349</v>
      </c>
      <c r="E125" s="189" t="s">
        <v>456</v>
      </c>
      <c r="F125" s="189" t="s">
        <v>440</v>
      </c>
      <c r="G125" s="190">
        <v>2203346</v>
      </c>
      <c r="H125" s="190">
        <v>2203346</v>
      </c>
      <c r="I125" s="190">
        <v>2203346</v>
      </c>
    </row>
    <row r="126" spans="1:9" ht="31.5" x14ac:dyDescent="0.2">
      <c r="A126" s="191" t="s">
        <v>358</v>
      </c>
      <c r="B126" s="189" t="s">
        <v>397</v>
      </c>
      <c r="C126" s="189" t="s">
        <v>448</v>
      </c>
      <c r="D126" s="189" t="s">
        <v>349</v>
      </c>
      <c r="E126" s="189" t="s">
        <v>456</v>
      </c>
      <c r="F126" s="189" t="s">
        <v>359</v>
      </c>
      <c r="G126" s="190">
        <v>8900</v>
      </c>
      <c r="H126" s="190">
        <v>8900</v>
      </c>
      <c r="I126" s="190">
        <v>8900</v>
      </c>
    </row>
    <row r="127" spans="1:9" ht="31.5" x14ac:dyDescent="0.2">
      <c r="A127" s="191" t="s">
        <v>360</v>
      </c>
      <c r="B127" s="189" t="s">
        <v>397</v>
      </c>
      <c r="C127" s="189" t="s">
        <v>448</v>
      </c>
      <c r="D127" s="189" t="s">
        <v>349</v>
      </c>
      <c r="E127" s="189" t="s">
        <v>456</v>
      </c>
      <c r="F127" s="189" t="s">
        <v>361</v>
      </c>
      <c r="G127" s="190">
        <v>8900</v>
      </c>
      <c r="H127" s="190">
        <v>8900</v>
      </c>
      <c r="I127" s="190">
        <v>8900</v>
      </c>
    </row>
    <row r="128" spans="1:9" ht="15.75" x14ac:dyDescent="0.2">
      <c r="A128" s="188" t="s">
        <v>457</v>
      </c>
      <c r="B128" s="189" t="s">
        <v>397</v>
      </c>
      <c r="C128" s="189" t="s">
        <v>448</v>
      </c>
      <c r="D128" s="189" t="s">
        <v>392</v>
      </c>
      <c r="E128" s="189" t="s">
        <v>331</v>
      </c>
      <c r="F128" s="189" t="s">
        <v>331</v>
      </c>
      <c r="G128" s="190">
        <v>18508474</v>
      </c>
      <c r="H128" s="190">
        <v>18508474</v>
      </c>
      <c r="I128" s="190">
        <v>18508474</v>
      </c>
    </row>
    <row r="129" spans="1:9" ht="15.75" x14ac:dyDescent="0.2">
      <c r="A129" s="191" t="s">
        <v>407</v>
      </c>
      <c r="B129" s="189" t="s">
        <v>397</v>
      </c>
      <c r="C129" s="189" t="s">
        <v>448</v>
      </c>
      <c r="D129" s="189" t="s">
        <v>392</v>
      </c>
      <c r="E129" s="189" t="s">
        <v>458</v>
      </c>
      <c r="F129" s="192" t="s">
        <v>331</v>
      </c>
      <c r="G129" s="190">
        <v>18508474</v>
      </c>
      <c r="H129" s="190">
        <v>18508474</v>
      </c>
      <c r="I129" s="190">
        <v>18508474</v>
      </c>
    </row>
    <row r="130" spans="1:9" ht="31.5" x14ac:dyDescent="0.2">
      <c r="A130" s="191" t="s">
        <v>409</v>
      </c>
      <c r="B130" s="189" t="s">
        <v>397</v>
      </c>
      <c r="C130" s="189" t="s">
        <v>448</v>
      </c>
      <c r="D130" s="189" t="s">
        <v>392</v>
      </c>
      <c r="E130" s="189" t="s">
        <v>458</v>
      </c>
      <c r="F130" s="189" t="s">
        <v>410</v>
      </c>
      <c r="G130" s="190">
        <v>18508474</v>
      </c>
      <c r="H130" s="190">
        <v>18508474</v>
      </c>
      <c r="I130" s="190">
        <v>18508474</v>
      </c>
    </row>
    <row r="131" spans="1:9" ht="15.75" x14ac:dyDescent="0.2">
      <c r="A131" s="191" t="s">
        <v>411</v>
      </c>
      <c r="B131" s="189" t="s">
        <v>397</v>
      </c>
      <c r="C131" s="189" t="s">
        <v>448</v>
      </c>
      <c r="D131" s="189" t="s">
        <v>392</v>
      </c>
      <c r="E131" s="189" t="s">
        <v>458</v>
      </c>
      <c r="F131" s="189" t="s">
        <v>412</v>
      </c>
      <c r="G131" s="190">
        <v>18508474</v>
      </c>
      <c r="H131" s="190">
        <v>18508474</v>
      </c>
      <c r="I131" s="190">
        <v>18508474</v>
      </c>
    </row>
    <row r="132" spans="1:9" ht="31.5" x14ac:dyDescent="0.2">
      <c r="A132" s="184" t="s">
        <v>459</v>
      </c>
      <c r="B132" s="185" t="s">
        <v>460</v>
      </c>
      <c r="C132" s="185" t="s">
        <v>331</v>
      </c>
      <c r="D132" s="185" t="s">
        <v>331</v>
      </c>
      <c r="E132" s="186" t="s">
        <v>331</v>
      </c>
      <c r="F132" s="186" t="s">
        <v>331</v>
      </c>
      <c r="G132" s="187">
        <v>18826073</v>
      </c>
      <c r="H132" s="187">
        <v>18826073</v>
      </c>
      <c r="I132" s="187">
        <v>18826073</v>
      </c>
    </row>
    <row r="133" spans="1:9" ht="15.75" x14ac:dyDescent="0.2">
      <c r="A133" s="188" t="s">
        <v>348</v>
      </c>
      <c r="B133" s="189" t="s">
        <v>460</v>
      </c>
      <c r="C133" s="189" t="s">
        <v>349</v>
      </c>
      <c r="D133" s="189" t="s">
        <v>331</v>
      </c>
      <c r="E133" s="189" t="s">
        <v>331</v>
      </c>
      <c r="F133" s="189" t="s">
        <v>331</v>
      </c>
      <c r="G133" s="190">
        <v>18036073</v>
      </c>
      <c r="H133" s="190">
        <v>18036073</v>
      </c>
      <c r="I133" s="190">
        <v>18036073</v>
      </c>
    </row>
    <row r="134" spans="1:9" ht="15.75" x14ac:dyDescent="0.2">
      <c r="A134" s="188" t="s">
        <v>368</v>
      </c>
      <c r="B134" s="189" t="s">
        <v>460</v>
      </c>
      <c r="C134" s="189" t="s">
        <v>349</v>
      </c>
      <c r="D134" s="189" t="s">
        <v>369</v>
      </c>
      <c r="E134" s="189" t="s">
        <v>331</v>
      </c>
      <c r="F134" s="189" t="s">
        <v>331</v>
      </c>
      <c r="G134" s="190">
        <v>18036073</v>
      </c>
      <c r="H134" s="190">
        <v>18036073</v>
      </c>
      <c r="I134" s="190">
        <v>18036073</v>
      </c>
    </row>
    <row r="135" spans="1:9" ht="31.5" x14ac:dyDescent="0.2">
      <c r="A135" s="191" t="s">
        <v>461</v>
      </c>
      <c r="B135" s="189" t="s">
        <v>460</v>
      </c>
      <c r="C135" s="189" t="s">
        <v>349</v>
      </c>
      <c r="D135" s="189" t="s">
        <v>369</v>
      </c>
      <c r="E135" s="189" t="s">
        <v>462</v>
      </c>
      <c r="F135" s="192" t="s">
        <v>331</v>
      </c>
      <c r="G135" s="190">
        <v>393000</v>
      </c>
      <c r="H135" s="190">
        <v>393000</v>
      </c>
      <c r="I135" s="190">
        <v>393000</v>
      </c>
    </row>
    <row r="136" spans="1:9" ht="31.5" x14ac:dyDescent="0.2">
      <c r="A136" s="191" t="s">
        <v>358</v>
      </c>
      <c r="B136" s="189" t="s">
        <v>460</v>
      </c>
      <c r="C136" s="189" t="s">
        <v>349</v>
      </c>
      <c r="D136" s="189" t="s">
        <v>369</v>
      </c>
      <c r="E136" s="189" t="s">
        <v>462</v>
      </c>
      <c r="F136" s="189" t="s">
        <v>359</v>
      </c>
      <c r="G136" s="190">
        <v>393000</v>
      </c>
      <c r="H136" s="190">
        <v>393000</v>
      </c>
      <c r="I136" s="190">
        <v>393000</v>
      </c>
    </row>
    <row r="137" spans="1:9" ht="31.5" x14ac:dyDescent="0.2">
      <c r="A137" s="191" t="s">
        <v>360</v>
      </c>
      <c r="B137" s="189" t="s">
        <v>460</v>
      </c>
      <c r="C137" s="189" t="s">
        <v>349</v>
      </c>
      <c r="D137" s="189" t="s">
        <v>369</v>
      </c>
      <c r="E137" s="189" t="s">
        <v>462</v>
      </c>
      <c r="F137" s="189" t="s">
        <v>361</v>
      </c>
      <c r="G137" s="190">
        <v>393000</v>
      </c>
      <c r="H137" s="190">
        <v>393000</v>
      </c>
      <c r="I137" s="190">
        <v>393000</v>
      </c>
    </row>
    <row r="138" spans="1:9" ht="31.5" x14ac:dyDescent="0.2">
      <c r="A138" s="191" t="s">
        <v>463</v>
      </c>
      <c r="B138" s="189" t="s">
        <v>460</v>
      </c>
      <c r="C138" s="189" t="s">
        <v>349</v>
      </c>
      <c r="D138" s="189" t="s">
        <v>369</v>
      </c>
      <c r="E138" s="189" t="s">
        <v>464</v>
      </c>
      <c r="F138" s="192" t="s">
        <v>331</v>
      </c>
      <c r="G138" s="190">
        <v>50000</v>
      </c>
      <c r="H138" s="190">
        <v>50000</v>
      </c>
      <c r="I138" s="190">
        <v>50000</v>
      </c>
    </row>
    <row r="139" spans="1:9" ht="31.5" x14ac:dyDescent="0.2">
      <c r="A139" s="191" t="s">
        <v>358</v>
      </c>
      <c r="B139" s="189" t="s">
        <v>460</v>
      </c>
      <c r="C139" s="189" t="s">
        <v>349</v>
      </c>
      <c r="D139" s="189" t="s">
        <v>369</v>
      </c>
      <c r="E139" s="189" t="s">
        <v>464</v>
      </c>
      <c r="F139" s="189" t="s">
        <v>359</v>
      </c>
      <c r="G139" s="190">
        <v>50000</v>
      </c>
      <c r="H139" s="190">
        <v>50000</v>
      </c>
      <c r="I139" s="190">
        <v>50000</v>
      </c>
    </row>
    <row r="140" spans="1:9" ht="31.5" x14ac:dyDescent="0.2">
      <c r="A140" s="191" t="s">
        <v>360</v>
      </c>
      <c r="B140" s="189" t="s">
        <v>460</v>
      </c>
      <c r="C140" s="189" t="s">
        <v>349</v>
      </c>
      <c r="D140" s="189" t="s">
        <v>369</v>
      </c>
      <c r="E140" s="189" t="s">
        <v>464</v>
      </c>
      <c r="F140" s="189" t="s">
        <v>361</v>
      </c>
      <c r="G140" s="190">
        <v>50000</v>
      </c>
      <c r="H140" s="190">
        <v>50000</v>
      </c>
      <c r="I140" s="190">
        <v>50000</v>
      </c>
    </row>
    <row r="141" spans="1:9" ht="31.5" x14ac:dyDescent="0.2">
      <c r="A141" s="191" t="s">
        <v>465</v>
      </c>
      <c r="B141" s="189" t="s">
        <v>460</v>
      </c>
      <c r="C141" s="189" t="s">
        <v>349</v>
      </c>
      <c r="D141" s="189" t="s">
        <v>369</v>
      </c>
      <c r="E141" s="189" t="s">
        <v>466</v>
      </c>
      <c r="F141" s="192" t="s">
        <v>331</v>
      </c>
      <c r="G141" s="190">
        <v>783410</v>
      </c>
      <c r="H141" s="190">
        <v>783410</v>
      </c>
      <c r="I141" s="190">
        <v>783410</v>
      </c>
    </row>
    <row r="142" spans="1:9" ht="31.5" x14ac:dyDescent="0.2">
      <c r="A142" s="191" t="s">
        <v>358</v>
      </c>
      <c r="B142" s="189" t="s">
        <v>460</v>
      </c>
      <c r="C142" s="189" t="s">
        <v>349</v>
      </c>
      <c r="D142" s="189" t="s">
        <v>369</v>
      </c>
      <c r="E142" s="189" t="s">
        <v>466</v>
      </c>
      <c r="F142" s="189" t="s">
        <v>359</v>
      </c>
      <c r="G142" s="190">
        <v>783410</v>
      </c>
      <c r="H142" s="190">
        <v>783410</v>
      </c>
      <c r="I142" s="190">
        <v>783410</v>
      </c>
    </row>
    <row r="143" spans="1:9" ht="31.5" x14ac:dyDescent="0.2">
      <c r="A143" s="191" t="s">
        <v>360</v>
      </c>
      <c r="B143" s="189" t="s">
        <v>460</v>
      </c>
      <c r="C143" s="189" t="s">
        <v>349</v>
      </c>
      <c r="D143" s="189" t="s">
        <v>369</v>
      </c>
      <c r="E143" s="189" t="s">
        <v>466</v>
      </c>
      <c r="F143" s="189" t="s">
        <v>361</v>
      </c>
      <c r="G143" s="190">
        <v>783410</v>
      </c>
      <c r="H143" s="190">
        <v>783410</v>
      </c>
      <c r="I143" s="190">
        <v>783410</v>
      </c>
    </row>
    <row r="144" spans="1:9" ht="31.5" x14ac:dyDescent="0.2">
      <c r="A144" s="191" t="s">
        <v>352</v>
      </c>
      <c r="B144" s="189" t="s">
        <v>460</v>
      </c>
      <c r="C144" s="189" t="s">
        <v>349</v>
      </c>
      <c r="D144" s="189" t="s">
        <v>369</v>
      </c>
      <c r="E144" s="189" t="s">
        <v>467</v>
      </c>
      <c r="F144" s="192" t="s">
        <v>331</v>
      </c>
      <c r="G144" s="190">
        <v>16409663</v>
      </c>
      <c r="H144" s="190">
        <v>16409663</v>
      </c>
      <c r="I144" s="190">
        <v>16409663</v>
      </c>
    </row>
    <row r="145" spans="1:9" ht="63" x14ac:dyDescent="0.2">
      <c r="A145" s="191" t="s">
        <v>354</v>
      </c>
      <c r="B145" s="189" t="s">
        <v>460</v>
      </c>
      <c r="C145" s="189" t="s">
        <v>349</v>
      </c>
      <c r="D145" s="189" t="s">
        <v>369</v>
      </c>
      <c r="E145" s="189" t="s">
        <v>467</v>
      </c>
      <c r="F145" s="189" t="s">
        <v>355</v>
      </c>
      <c r="G145" s="190">
        <v>15910405</v>
      </c>
      <c r="H145" s="190">
        <v>15910405</v>
      </c>
      <c r="I145" s="190">
        <v>15910405</v>
      </c>
    </row>
    <row r="146" spans="1:9" ht="31.5" x14ac:dyDescent="0.2">
      <c r="A146" s="191" t="s">
        <v>356</v>
      </c>
      <c r="B146" s="189" t="s">
        <v>460</v>
      </c>
      <c r="C146" s="189" t="s">
        <v>349</v>
      </c>
      <c r="D146" s="189" t="s">
        <v>369</v>
      </c>
      <c r="E146" s="189" t="s">
        <v>467</v>
      </c>
      <c r="F146" s="189" t="s">
        <v>357</v>
      </c>
      <c r="G146" s="190">
        <v>15910405</v>
      </c>
      <c r="H146" s="190">
        <v>15910405</v>
      </c>
      <c r="I146" s="190">
        <v>15910405</v>
      </c>
    </row>
    <row r="147" spans="1:9" ht="31.5" x14ac:dyDescent="0.2">
      <c r="A147" s="191" t="s">
        <v>358</v>
      </c>
      <c r="B147" s="189" t="s">
        <v>460</v>
      </c>
      <c r="C147" s="189" t="s">
        <v>349</v>
      </c>
      <c r="D147" s="189" t="s">
        <v>369</v>
      </c>
      <c r="E147" s="189" t="s">
        <v>467</v>
      </c>
      <c r="F147" s="189" t="s">
        <v>359</v>
      </c>
      <c r="G147" s="190">
        <v>493758</v>
      </c>
      <c r="H147" s="190">
        <v>493758</v>
      </c>
      <c r="I147" s="190">
        <v>493758</v>
      </c>
    </row>
    <row r="148" spans="1:9" ht="31.5" x14ac:dyDescent="0.2">
      <c r="A148" s="191" t="s">
        <v>360</v>
      </c>
      <c r="B148" s="189" t="s">
        <v>460</v>
      </c>
      <c r="C148" s="189" t="s">
        <v>349</v>
      </c>
      <c r="D148" s="189" t="s">
        <v>369</v>
      </c>
      <c r="E148" s="189" t="s">
        <v>467</v>
      </c>
      <c r="F148" s="189" t="s">
        <v>361</v>
      </c>
      <c r="G148" s="190">
        <v>493758</v>
      </c>
      <c r="H148" s="190">
        <v>493758</v>
      </c>
      <c r="I148" s="190">
        <v>493758</v>
      </c>
    </row>
    <row r="149" spans="1:9" ht="15.75" x14ac:dyDescent="0.2">
      <c r="A149" s="191" t="s">
        <v>362</v>
      </c>
      <c r="B149" s="189" t="s">
        <v>460</v>
      </c>
      <c r="C149" s="189" t="s">
        <v>349</v>
      </c>
      <c r="D149" s="189" t="s">
        <v>369</v>
      </c>
      <c r="E149" s="189" t="s">
        <v>467</v>
      </c>
      <c r="F149" s="189" t="s">
        <v>363</v>
      </c>
      <c r="G149" s="190">
        <v>5500</v>
      </c>
      <c r="H149" s="190">
        <v>5500</v>
      </c>
      <c r="I149" s="190">
        <v>5500</v>
      </c>
    </row>
    <row r="150" spans="1:9" ht="15.75" x14ac:dyDescent="0.2">
      <c r="A150" s="191" t="s">
        <v>364</v>
      </c>
      <c r="B150" s="189" t="s">
        <v>460</v>
      </c>
      <c r="C150" s="189" t="s">
        <v>349</v>
      </c>
      <c r="D150" s="189" t="s">
        <v>369</v>
      </c>
      <c r="E150" s="189" t="s">
        <v>467</v>
      </c>
      <c r="F150" s="189" t="s">
        <v>365</v>
      </c>
      <c r="G150" s="190">
        <v>5500</v>
      </c>
      <c r="H150" s="190">
        <v>5500</v>
      </c>
      <c r="I150" s="190">
        <v>5500</v>
      </c>
    </row>
    <row r="151" spans="1:9" ht="31.5" x14ac:dyDescent="0.2">
      <c r="A151" s="191" t="s">
        <v>463</v>
      </c>
      <c r="B151" s="189" t="s">
        <v>460</v>
      </c>
      <c r="C151" s="189" t="s">
        <v>349</v>
      </c>
      <c r="D151" s="189" t="s">
        <v>369</v>
      </c>
      <c r="E151" s="189" t="s">
        <v>468</v>
      </c>
      <c r="F151" s="192" t="s">
        <v>331</v>
      </c>
      <c r="G151" s="190">
        <v>400000</v>
      </c>
      <c r="H151" s="190">
        <v>400000</v>
      </c>
      <c r="I151" s="190">
        <v>400000</v>
      </c>
    </row>
    <row r="152" spans="1:9" ht="31.5" x14ac:dyDescent="0.2">
      <c r="A152" s="191" t="s">
        <v>358</v>
      </c>
      <c r="B152" s="189" t="s">
        <v>460</v>
      </c>
      <c r="C152" s="189" t="s">
        <v>349</v>
      </c>
      <c r="D152" s="189" t="s">
        <v>369</v>
      </c>
      <c r="E152" s="189" t="s">
        <v>468</v>
      </c>
      <c r="F152" s="189" t="s">
        <v>359</v>
      </c>
      <c r="G152" s="190">
        <v>400000</v>
      </c>
      <c r="H152" s="190">
        <v>400000</v>
      </c>
      <c r="I152" s="190">
        <v>400000</v>
      </c>
    </row>
    <row r="153" spans="1:9" ht="31.5" x14ac:dyDescent="0.2">
      <c r="A153" s="191" t="s">
        <v>360</v>
      </c>
      <c r="B153" s="189" t="s">
        <v>460</v>
      </c>
      <c r="C153" s="189" t="s">
        <v>349</v>
      </c>
      <c r="D153" s="189" t="s">
        <v>369</v>
      </c>
      <c r="E153" s="189" t="s">
        <v>468</v>
      </c>
      <c r="F153" s="189" t="s">
        <v>361</v>
      </c>
      <c r="G153" s="190">
        <v>400000</v>
      </c>
      <c r="H153" s="190">
        <v>400000</v>
      </c>
      <c r="I153" s="190">
        <v>400000</v>
      </c>
    </row>
    <row r="154" spans="1:9" ht="15.75" x14ac:dyDescent="0.2">
      <c r="A154" s="188" t="s">
        <v>398</v>
      </c>
      <c r="B154" s="189" t="s">
        <v>460</v>
      </c>
      <c r="C154" s="189" t="s">
        <v>399</v>
      </c>
      <c r="D154" s="189" t="s">
        <v>331</v>
      </c>
      <c r="E154" s="189" t="s">
        <v>331</v>
      </c>
      <c r="F154" s="189" t="s">
        <v>331</v>
      </c>
      <c r="G154" s="190">
        <v>675000</v>
      </c>
      <c r="H154" s="190">
        <v>675000</v>
      </c>
      <c r="I154" s="190">
        <v>675000</v>
      </c>
    </row>
    <row r="155" spans="1:9" ht="15.75" x14ac:dyDescent="0.2">
      <c r="A155" s="188" t="s">
        <v>400</v>
      </c>
      <c r="B155" s="189" t="s">
        <v>460</v>
      </c>
      <c r="C155" s="189" t="s">
        <v>399</v>
      </c>
      <c r="D155" s="189" t="s">
        <v>401</v>
      </c>
      <c r="E155" s="189" t="s">
        <v>331</v>
      </c>
      <c r="F155" s="189" t="s">
        <v>331</v>
      </c>
      <c r="G155" s="190">
        <v>675000</v>
      </c>
      <c r="H155" s="190">
        <v>675000</v>
      </c>
      <c r="I155" s="190">
        <v>675000</v>
      </c>
    </row>
    <row r="156" spans="1:9" ht="15.75" x14ac:dyDescent="0.2">
      <c r="A156" s="191" t="s">
        <v>469</v>
      </c>
      <c r="B156" s="189" t="s">
        <v>460</v>
      </c>
      <c r="C156" s="189" t="s">
        <v>399</v>
      </c>
      <c r="D156" s="189" t="s">
        <v>401</v>
      </c>
      <c r="E156" s="189" t="s">
        <v>470</v>
      </c>
      <c r="F156" s="192" t="s">
        <v>331</v>
      </c>
      <c r="G156" s="190">
        <v>675000</v>
      </c>
      <c r="H156" s="190">
        <v>675000</v>
      </c>
      <c r="I156" s="190">
        <v>675000</v>
      </c>
    </row>
    <row r="157" spans="1:9" ht="31.5" x14ac:dyDescent="0.2">
      <c r="A157" s="191" t="s">
        <v>358</v>
      </c>
      <c r="B157" s="189" t="s">
        <v>460</v>
      </c>
      <c r="C157" s="189" t="s">
        <v>399</v>
      </c>
      <c r="D157" s="189" t="s">
        <v>401</v>
      </c>
      <c r="E157" s="189" t="s">
        <v>470</v>
      </c>
      <c r="F157" s="189" t="s">
        <v>359</v>
      </c>
      <c r="G157" s="190">
        <v>675000</v>
      </c>
      <c r="H157" s="190">
        <v>675000</v>
      </c>
      <c r="I157" s="190">
        <v>675000</v>
      </c>
    </row>
    <row r="158" spans="1:9" ht="31.5" x14ac:dyDescent="0.2">
      <c r="A158" s="191" t="s">
        <v>360</v>
      </c>
      <c r="B158" s="189" t="s">
        <v>460</v>
      </c>
      <c r="C158" s="189" t="s">
        <v>399</v>
      </c>
      <c r="D158" s="189" t="s">
        <v>401</v>
      </c>
      <c r="E158" s="189" t="s">
        <v>470</v>
      </c>
      <c r="F158" s="189" t="s">
        <v>361</v>
      </c>
      <c r="G158" s="190">
        <v>675000</v>
      </c>
      <c r="H158" s="190">
        <v>675000</v>
      </c>
      <c r="I158" s="190">
        <v>675000</v>
      </c>
    </row>
    <row r="159" spans="1:9" ht="15.75" x14ac:dyDescent="0.2">
      <c r="A159" s="188" t="s">
        <v>471</v>
      </c>
      <c r="B159" s="189" t="s">
        <v>460</v>
      </c>
      <c r="C159" s="189" t="s">
        <v>472</v>
      </c>
      <c r="D159" s="189" t="s">
        <v>331</v>
      </c>
      <c r="E159" s="189" t="s">
        <v>331</v>
      </c>
      <c r="F159" s="189" t="s">
        <v>331</v>
      </c>
      <c r="G159" s="190">
        <v>115000</v>
      </c>
      <c r="H159" s="190">
        <v>115000</v>
      </c>
      <c r="I159" s="190">
        <v>115000</v>
      </c>
    </row>
    <row r="160" spans="1:9" ht="15.75" x14ac:dyDescent="0.2">
      <c r="A160" s="188" t="s">
        <v>473</v>
      </c>
      <c r="B160" s="189" t="s">
        <v>460</v>
      </c>
      <c r="C160" s="189" t="s">
        <v>472</v>
      </c>
      <c r="D160" s="189" t="s">
        <v>349</v>
      </c>
      <c r="E160" s="189" t="s">
        <v>331</v>
      </c>
      <c r="F160" s="189" t="s">
        <v>331</v>
      </c>
      <c r="G160" s="190">
        <v>115000</v>
      </c>
      <c r="H160" s="190">
        <v>115000</v>
      </c>
      <c r="I160" s="190">
        <v>115000</v>
      </c>
    </row>
    <row r="161" spans="1:9" ht="47.25" x14ac:dyDescent="0.2">
      <c r="A161" s="191" t="s">
        <v>474</v>
      </c>
      <c r="B161" s="189" t="s">
        <v>460</v>
      </c>
      <c r="C161" s="189" t="s">
        <v>472</v>
      </c>
      <c r="D161" s="189" t="s">
        <v>349</v>
      </c>
      <c r="E161" s="189" t="s">
        <v>475</v>
      </c>
      <c r="F161" s="192" t="s">
        <v>331</v>
      </c>
      <c r="G161" s="190">
        <v>115000</v>
      </c>
      <c r="H161" s="190">
        <v>115000</v>
      </c>
      <c r="I161" s="190">
        <v>115000</v>
      </c>
    </row>
    <row r="162" spans="1:9" ht="31.5" x14ac:dyDescent="0.2">
      <c r="A162" s="191" t="s">
        <v>358</v>
      </c>
      <c r="B162" s="189" t="s">
        <v>460</v>
      </c>
      <c r="C162" s="189" t="s">
        <v>472</v>
      </c>
      <c r="D162" s="189" t="s">
        <v>349</v>
      </c>
      <c r="E162" s="189" t="s">
        <v>475</v>
      </c>
      <c r="F162" s="189" t="s">
        <v>359</v>
      </c>
      <c r="G162" s="190">
        <v>115000</v>
      </c>
      <c r="H162" s="190">
        <v>115000</v>
      </c>
      <c r="I162" s="190">
        <v>115000</v>
      </c>
    </row>
    <row r="163" spans="1:9" ht="31.5" x14ac:dyDescent="0.2">
      <c r="A163" s="191" t="s">
        <v>360</v>
      </c>
      <c r="B163" s="189" t="s">
        <v>460</v>
      </c>
      <c r="C163" s="189" t="s">
        <v>472</v>
      </c>
      <c r="D163" s="189" t="s">
        <v>349</v>
      </c>
      <c r="E163" s="189" t="s">
        <v>475</v>
      </c>
      <c r="F163" s="189" t="s">
        <v>361</v>
      </c>
      <c r="G163" s="190">
        <v>115000</v>
      </c>
      <c r="H163" s="190">
        <v>115000</v>
      </c>
      <c r="I163" s="190">
        <v>115000</v>
      </c>
    </row>
    <row r="164" spans="1:9" ht="15.75" x14ac:dyDescent="0.2">
      <c r="A164" s="184" t="s">
        <v>476</v>
      </c>
      <c r="B164" s="185" t="s">
        <v>477</v>
      </c>
      <c r="C164" s="185" t="s">
        <v>331</v>
      </c>
      <c r="D164" s="185" t="s">
        <v>331</v>
      </c>
      <c r="E164" s="186" t="s">
        <v>331</v>
      </c>
      <c r="F164" s="186" t="s">
        <v>331</v>
      </c>
      <c r="G164" s="187">
        <v>3054163</v>
      </c>
      <c r="H164" s="187">
        <v>3054163</v>
      </c>
      <c r="I164" s="187">
        <v>3054163</v>
      </c>
    </row>
    <row r="165" spans="1:9" ht="15.75" x14ac:dyDescent="0.2">
      <c r="A165" s="188" t="s">
        <v>348</v>
      </c>
      <c r="B165" s="189" t="s">
        <v>477</v>
      </c>
      <c r="C165" s="189" t="s">
        <v>349</v>
      </c>
      <c r="D165" s="189" t="s">
        <v>331</v>
      </c>
      <c r="E165" s="189" t="s">
        <v>331</v>
      </c>
      <c r="F165" s="189" t="s">
        <v>331</v>
      </c>
      <c r="G165" s="190">
        <v>3054163</v>
      </c>
      <c r="H165" s="190">
        <v>3054163</v>
      </c>
      <c r="I165" s="190">
        <v>3054163</v>
      </c>
    </row>
    <row r="166" spans="1:9" ht="31.5" x14ac:dyDescent="0.2">
      <c r="A166" s="188" t="s">
        <v>350</v>
      </c>
      <c r="B166" s="189" t="s">
        <v>477</v>
      </c>
      <c r="C166" s="189" t="s">
        <v>349</v>
      </c>
      <c r="D166" s="189" t="s">
        <v>351</v>
      </c>
      <c r="E166" s="189" t="s">
        <v>331</v>
      </c>
      <c r="F166" s="189" t="s">
        <v>331</v>
      </c>
      <c r="G166" s="190">
        <v>3054163</v>
      </c>
      <c r="H166" s="190">
        <v>3054163</v>
      </c>
      <c r="I166" s="190">
        <v>3054163</v>
      </c>
    </row>
    <row r="167" spans="1:9" ht="31.5" x14ac:dyDescent="0.2">
      <c r="A167" s="191" t="s">
        <v>352</v>
      </c>
      <c r="B167" s="189" t="s">
        <v>477</v>
      </c>
      <c r="C167" s="189" t="s">
        <v>349</v>
      </c>
      <c r="D167" s="189" t="s">
        <v>351</v>
      </c>
      <c r="E167" s="189" t="s">
        <v>478</v>
      </c>
      <c r="F167" s="192" t="s">
        <v>331</v>
      </c>
      <c r="G167" s="190">
        <v>1178593</v>
      </c>
      <c r="H167" s="190">
        <v>1178593</v>
      </c>
      <c r="I167" s="190">
        <v>1178593</v>
      </c>
    </row>
    <row r="168" spans="1:9" ht="63" x14ac:dyDescent="0.2">
      <c r="A168" s="191" t="s">
        <v>354</v>
      </c>
      <c r="B168" s="189" t="s">
        <v>477</v>
      </c>
      <c r="C168" s="189" t="s">
        <v>349</v>
      </c>
      <c r="D168" s="189" t="s">
        <v>351</v>
      </c>
      <c r="E168" s="189" t="s">
        <v>478</v>
      </c>
      <c r="F168" s="189" t="s">
        <v>355</v>
      </c>
      <c r="G168" s="190">
        <v>1170593</v>
      </c>
      <c r="H168" s="190">
        <v>1170593</v>
      </c>
      <c r="I168" s="190">
        <v>1170593</v>
      </c>
    </row>
    <row r="169" spans="1:9" ht="31.5" x14ac:dyDescent="0.2">
      <c r="A169" s="191" t="s">
        <v>356</v>
      </c>
      <c r="B169" s="189" t="s">
        <v>477</v>
      </c>
      <c r="C169" s="189" t="s">
        <v>349</v>
      </c>
      <c r="D169" s="189" t="s">
        <v>351</v>
      </c>
      <c r="E169" s="189" t="s">
        <v>478</v>
      </c>
      <c r="F169" s="189" t="s">
        <v>357</v>
      </c>
      <c r="G169" s="190">
        <v>1170593</v>
      </c>
      <c r="H169" s="190">
        <v>1170593</v>
      </c>
      <c r="I169" s="190">
        <v>1170593</v>
      </c>
    </row>
    <row r="170" spans="1:9" ht="31.5" x14ac:dyDescent="0.2">
      <c r="A170" s="191" t="s">
        <v>358</v>
      </c>
      <c r="B170" s="189" t="s">
        <v>477</v>
      </c>
      <c r="C170" s="189" t="s">
        <v>349</v>
      </c>
      <c r="D170" s="189" t="s">
        <v>351</v>
      </c>
      <c r="E170" s="189" t="s">
        <v>478</v>
      </c>
      <c r="F170" s="189" t="s">
        <v>359</v>
      </c>
      <c r="G170" s="190">
        <v>8000</v>
      </c>
      <c r="H170" s="190">
        <v>8000</v>
      </c>
      <c r="I170" s="190">
        <v>8000</v>
      </c>
    </row>
    <row r="171" spans="1:9" ht="31.5" x14ac:dyDescent="0.2">
      <c r="A171" s="191" t="s">
        <v>360</v>
      </c>
      <c r="B171" s="189" t="s">
        <v>477</v>
      </c>
      <c r="C171" s="189" t="s">
        <v>349</v>
      </c>
      <c r="D171" s="189" t="s">
        <v>351</v>
      </c>
      <c r="E171" s="189" t="s">
        <v>478</v>
      </c>
      <c r="F171" s="189" t="s">
        <v>361</v>
      </c>
      <c r="G171" s="190">
        <v>8000</v>
      </c>
      <c r="H171" s="190">
        <v>8000</v>
      </c>
      <c r="I171" s="190">
        <v>8000</v>
      </c>
    </row>
    <row r="172" spans="1:9" ht="31.5" x14ac:dyDescent="0.2">
      <c r="A172" s="191" t="s">
        <v>479</v>
      </c>
      <c r="B172" s="189" t="s">
        <v>477</v>
      </c>
      <c r="C172" s="189" t="s">
        <v>349</v>
      </c>
      <c r="D172" s="189" t="s">
        <v>351</v>
      </c>
      <c r="E172" s="189" t="s">
        <v>480</v>
      </c>
      <c r="F172" s="192" t="s">
        <v>331</v>
      </c>
      <c r="G172" s="190">
        <v>1875570</v>
      </c>
      <c r="H172" s="190">
        <v>1875570</v>
      </c>
      <c r="I172" s="190">
        <v>1875570</v>
      </c>
    </row>
    <row r="173" spans="1:9" ht="63" x14ac:dyDescent="0.2">
      <c r="A173" s="191" t="s">
        <v>354</v>
      </c>
      <c r="B173" s="189" t="s">
        <v>477</v>
      </c>
      <c r="C173" s="189" t="s">
        <v>349</v>
      </c>
      <c r="D173" s="189" t="s">
        <v>351</v>
      </c>
      <c r="E173" s="189" t="s">
        <v>480</v>
      </c>
      <c r="F173" s="189" t="s">
        <v>355</v>
      </c>
      <c r="G173" s="190">
        <v>1875570</v>
      </c>
      <c r="H173" s="190">
        <v>1875570</v>
      </c>
      <c r="I173" s="190">
        <v>1875570</v>
      </c>
    </row>
    <row r="174" spans="1:9" ht="31.5" x14ac:dyDescent="0.2">
      <c r="A174" s="191" t="s">
        <v>356</v>
      </c>
      <c r="B174" s="189" t="s">
        <v>477</v>
      </c>
      <c r="C174" s="189" t="s">
        <v>349</v>
      </c>
      <c r="D174" s="189" t="s">
        <v>351</v>
      </c>
      <c r="E174" s="189" t="s">
        <v>480</v>
      </c>
      <c r="F174" s="189" t="s">
        <v>357</v>
      </c>
      <c r="G174" s="190">
        <v>1875570</v>
      </c>
      <c r="H174" s="190">
        <v>1875570</v>
      </c>
      <c r="I174" s="190">
        <v>1875570</v>
      </c>
    </row>
    <row r="175" spans="1:9" ht="15.75" x14ac:dyDescent="0.2">
      <c r="A175" s="184" t="s">
        <v>481</v>
      </c>
      <c r="B175" s="185" t="s">
        <v>482</v>
      </c>
      <c r="C175" s="185" t="s">
        <v>331</v>
      </c>
      <c r="D175" s="185" t="s">
        <v>331</v>
      </c>
      <c r="E175" s="186" t="s">
        <v>331</v>
      </c>
      <c r="F175" s="186" t="s">
        <v>331</v>
      </c>
      <c r="G175" s="187">
        <v>7410801</v>
      </c>
      <c r="H175" s="187">
        <v>7410801</v>
      </c>
      <c r="I175" s="187">
        <v>7410801</v>
      </c>
    </row>
    <row r="176" spans="1:9" ht="15.75" x14ac:dyDescent="0.2">
      <c r="A176" s="188" t="s">
        <v>348</v>
      </c>
      <c r="B176" s="189" t="s">
        <v>482</v>
      </c>
      <c r="C176" s="189" t="s">
        <v>349</v>
      </c>
      <c r="D176" s="189" t="s">
        <v>331</v>
      </c>
      <c r="E176" s="189" t="s">
        <v>331</v>
      </c>
      <c r="F176" s="189" t="s">
        <v>331</v>
      </c>
      <c r="G176" s="190">
        <v>7410801</v>
      </c>
      <c r="H176" s="190">
        <v>7410801</v>
      </c>
      <c r="I176" s="190">
        <v>7410801</v>
      </c>
    </row>
    <row r="177" spans="1:9" ht="31.5" x14ac:dyDescent="0.2">
      <c r="A177" s="188" t="s">
        <v>483</v>
      </c>
      <c r="B177" s="189" t="s">
        <v>482</v>
      </c>
      <c r="C177" s="189" t="s">
        <v>349</v>
      </c>
      <c r="D177" s="189" t="s">
        <v>484</v>
      </c>
      <c r="E177" s="189" t="s">
        <v>331</v>
      </c>
      <c r="F177" s="189" t="s">
        <v>331</v>
      </c>
      <c r="G177" s="190">
        <v>2711800</v>
      </c>
      <c r="H177" s="190">
        <v>2711800</v>
      </c>
      <c r="I177" s="190">
        <v>2711800</v>
      </c>
    </row>
    <row r="178" spans="1:9" ht="15.75" x14ac:dyDescent="0.2">
      <c r="A178" s="191" t="s">
        <v>485</v>
      </c>
      <c r="B178" s="189" t="s">
        <v>482</v>
      </c>
      <c r="C178" s="189" t="s">
        <v>349</v>
      </c>
      <c r="D178" s="189" t="s">
        <v>484</v>
      </c>
      <c r="E178" s="189" t="s">
        <v>486</v>
      </c>
      <c r="F178" s="192" t="s">
        <v>331</v>
      </c>
      <c r="G178" s="190">
        <v>2711800</v>
      </c>
      <c r="H178" s="190">
        <v>2711800</v>
      </c>
      <c r="I178" s="190">
        <v>2711800</v>
      </c>
    </row>
    <row r="179" spans="1:9" ht="63" x14ac:dyDescent="0.2">
      <c r="A179" s="191" t="s">
        <v>354</v>
      </c>
      <c r="B179" s="189" t="s">
        <v>482</v>
      </c>
      <c r="C179" s="189" t="s">
        <v>349</v>
      </c>
      <c r="D179" s="189" t="s">
        <v>484</v>
      </c>
      <c r="E179" s="189" t="s">
        <v>486</v>
      </c>
      <c r="F179" s="189" t="s">
        <v>355</v>
      </c>
      <c r="G179" s="190">
        <v>2711800</v>
      </c>
      <c r="H179" s="190">
        <v>2711800</v>
      </c>
      <c r="I179" s="190">
        <v>2711800</v>
      </c>
    </row>
    <row r="180" spans="1:9" ht="31.5" x14ac:dyDescent="0.2">
      <c r="A180" s="191" t="s">
        <v>356</v>
      </c>
      <c r="B180" s="189" t="s">
        <v>482</v>
      </c>
      <c r="C180" s="189" t="s">
        <v>349</v>
      </c>
      <c r="D180" s="189" t="s">
        <v>484</v>
      </c>
      <c r="E180" s="189" t="s">
        <v>486</v>
      </c>
      <c r="F180" s="189" t="s">
        <v>357</v>
      </c>
      <c r="G180" s="190">
        <v>2711800</v>
      </c>
      <c r="H180" s="190">
        <v>2711800</v>
      </c>
      <c r="I180" s="190">
        <v>2711800</v>
      </c>
    </row>
    <row r="181" spans="1:9" ht="47.25" x14ac:dyDescent="0.2">
      <c r="A181" s="188" t="s">
        <v>487</v>
      </c>
      <c r="B181" s="189" t="s">
        <v>482</v>
      </c>
      <c r="C181" s="189" t="s">
        <v>349</v>
      </c>
      <c r="D181" s="189" t="s">
        <v>392</v>
      </c>
      <c r="E181" s="189" t="s">
        <v>331</v>
      </c>
      <c r="F181" s="189" t="s">
        <v>331</v>
      </c>
      <c r="G181" s="190">
        <v>4699001</v>
      </c>
      <c r="H181" s="190">
        <v>4699001</v>
      </c>
      <c r="I181" s="190">
        <v>4699001</v>
      </c>
    </row>
    <row r="182" spans="1:9" ht="31.5" x14ac:dyDescent="0.2">
      <c r="A182" s="191" t="s">
        <v>488</v>
      </c>
      <c r="B182" s="189" t="s">
        <v>482</v>
      </c>
      <c r="C182" s="189" t="s">
        <v>349</v>
      </c>
      <c r="D182" s="189" t="s">
        <v>392</v>
      </c>
      <c r="E182" s="189" t="s">
        <v>489</v>
      </c>
      <c r="F182" s="192" t="s">
        <v>331</v>
      </c>
      <c r="G182" s="190">
        <v>2434041</v>
      </c>
      <c r="H182" s="190">
        <v>2434041</v>
      </c>
      <c r="I182" s="190">
        <v>2434041</v>
      </c>
    </row>
    <row r="183" spans="1:9" ht="63" x14ac:dyDescent="0.2">
      <c r="A183" s="191" t="s">
        <v>354</v>
      </c>
      <c r="B183" s="189" t="s">
        <v>482</v>
      </c>
      <c r="C183" s="189" t="s">
        <v>349</v>
      </c>
      <c r="D183" s="189" t="s">
        <v>392</v>
      </c>
      <c r="E183" s="189" t="s">
        <v>489</v>
      </c>
      <c r="F183" s="189" t="s">
        <v>355</v>
      </c>
      <c r="G183" s="190">
        <v>2434041</v>
      </c>
      <c r="H183" s="190">
        <v>2434041</v>
      </c>
      <c r="I183" s="190">
        <v>2434041</v>
      </c>
    </row>
    <row r="184" spans="1:9" ht="31.5" x14ac:dyDescent="0.2">
      <c r="A184" s="191" t="s">
        <v>356</v>
      </c>
      <c r="B184" s="189" t="s">
        <v>482</v>
      </c>
      <c r="C184" s="189" t="s">
        <v>349</v>
      </c>
      <c r="D184" s="189" t="s">
        <v>392</v>
      </c>
      <c r="E184" s="189" t="s">
        <v>489</v>
      </c>
      <c r="F184" s="189" t="s">
        <v>357</v>
      </c>
      <c r="G184" s="190">
        <v>2434041</v>
      </c>
      <c r="H184" s="190">
        <v>2434041</v>
      </c>
      <c r="I184" s="190">
        <v>2434041</v>
      </c>
    </row>
    <row r="185" spans="1:9" ht="31.5" x14ac:dyDescent="0.2">
      <c r="A185" s="191" t="s">
        <v>352</v>
      </c>
      <c r="B185" s="189" t="s">
        <v>482</v>
      </c>
      <c r="C185" s="189" t="s">
        <v>349</v>
      </c>
      <c r="D185" s="189" t="s">
        <v>392</v>
      </c>
      <c r="E185" s="189" t="s">
        <v>478</v>
      </c>
      <c r="F185" s="192" t="s">
        <v>331</v>
      </c>
      <c r="G185" s="190">
        <v>2264960</v>
      </c>
      <c r="H185" s="190">
        <v>2264960</v>
      </c>
      <c r="I185" s="190">
        <v>2264960</v>
      </c>
    </row>
    <row r="186" spans="1:9" ht="63" x14ac:dyDescent="0.2">
      <c r="A186" s="191" t="s">
        <v>354</v>
      </c>
      <c r="B186" s="189" t="s">
        <v>482</v>
      </c>
      <c r="C186" s="189" t="s">
        <v>349</v>
      </c>
      <c r="D186" s="189" t="s">
        <v>392</v>
      </c>
      <c r="E186" s="189" t="s">
        <v>478</v>
      </c>
      <c r="F186" s="189" t="s">
        <v>355</v>
      </c>
      <c r="G186" s="190">
        <v>2073580</v>
      </c>
      <c r="H186" s="190">
        <v>2073580</v>
      </c>
      <c r="I186" s="190">
        <v>2073580</v>
      </c>
    </row>
    <row r="187" spans="1:9" ht="31.5" x14ac:dyDescent="0.2">
      <c r="A187" s="191" t="s">
        <v>356</v>
      </c>
      <c r="B187" s="189" t="s">
        <v>482</v>
      </c>
      <c r="C187" s="189" t="s">
        <v>349</v>
      </c>
      <c r="D187" s="189" t="s">
        <v>392</v>
      </c>
      <c r="E187" s="189" t="s">
        <v>478</v>
      </c>
      <c r="F187" s="189" t="s">
        <v>357</v>
      </c>
      <c r="G187" s="190">
        <v>2073580</v>
      </c>
      <c r="H187" s="190">
        <v>2073580</v>
      </c>
      <c r="I187" s="190">
        <v>2073580</v>
      </c>
    </row>
    <row r="188" spans="1:9" ht="31.5" x14ac:dyDescent="0.2">
      <c r="A188" s="191" t="s">
        <v>358</v>
      </c>
      <c r="B188" s="189" t="s">
        <v>482</v>
      </c>
      <c r="C188" s="189" t="s">
        <v>349</v>
      </c>
      <c r="D188" s="189" t="s">
        <v>392</v>
      </c>
      <c r="E188" s="189" t="s">
        <v>478</v>
      </c>
      <c r="F188" s="189" t="s">
        <v>359</v>
      </c>
      <c r="G188" s="190">
        <v>191380</v>
      </c>
      <c r="H188" s="190">
        <v>191380</v>
      </c>
      <c r="I188" s="190">
        <v>191380</v>
      </c>
    </row>
    <row r="189" spans="1:9" ht="31.5" x14ac:dyDescent="0.2">
      <c r="A189" s="191" t="s">
        <v>360</v>
      </c>
      <c r="B189" s="189" t="s">
        <v>482</v>
      </c>
      <c r="C189" s="189" t="s">
        <v>349</v>
      </c>
      <c r="D189" s="189" t="s">
        <v>392</v>
      </c>
      <c r="E189" s="189" t="s">
        <v>478</v>
      </c>
      <c r="F189" s="189" t="s">
        <v>361</v>
      </c>
      <c r="G189" s="190">
        <v>191380</v>
      </c>
      <c r="H189" s="190">
        <v>191380</v>
      </c>
      <c r="I189" s="190">
        <v>191380</v>
      </c>
    </row>
    <row r="190" spans="1:9" ht="15.75" x14ac:dyDescent="0.2">
      <c r="A190" s="184" t="s">
        <v>490</v>
      </c>
      <c r="B190" s="185" t="s">
        <v>491</v>
      </c>
      <c r="C190" s="185" t="s">
        <v>331</v>
      </c>
      <c r="D190" s="185" t="s">
        <v>331</v>
      </c>
      <c r="E190" s="186" t="s">
        <v>331</v>
      </c>
      <c r="F190" s="186" t="s">
        <v>331</v>
      </c>
      <c r="G190" s="187">
        <v>1501325110.5699999</v>
      </c>
      <c r="H190" s="187">
        <v>452549828.50999999</v>
      </c>
      <c r="I190" s="187">
        <v>286254630.76999998</v>
      </c>
    </row>
    <row r="191" spans="1:9" ht="15.75" x14ac:dyDescent="0.2">
      <c r="A191" s="188" t="s">
        <v>348</v>
      </c>
      <c r="B191" s="189" t="s">
        <v>491</v>
      </c>
      <c r="C191" s="189" t="s">
        <v>349</v>
      </c>
      <c r="D191" s="189" t="s">
        <v>331</v>
      </c>
      <c r="E191" s="189" t="s">
        <v>331</v>
      </c>
      <c r="F191" s="189" t="s">
        <v>331</v>
      </c>
      <c r="G191" s="190">
        <v>137264797.61000001</v>
      </c>
      <c r="H191" s="190">
        <v>134370547.40000001</v>
      </c>
      <c r="I191" s="190">
        <v>135623565.40000001</v>
      </c>
    </row>
    <row r="192" spans="1:9" ht="47.25" x14ac:dyDescent="0.2">
      <c r="A192" s="188" t="s">
        <v>492</v>
      </c>
      <c r="B192" s="189" t="s">
        <v>491</v>
      </c>
      <c r="C192" s="189" t="s">
        <v>349</v>
      </c>
      <c r="D192" s="189" t="s">
        <v>399</v>
      </c>
      <c r="E192" s="189" t="s">
        <v>331</v>
      </c>
      <c r="F192" s="189" t="s">
        <v>331</v>
      </c>
      <c r="G192" s="190">
        <v>66025989</v>
      </c>
      <c r="H192" s="190">
        <v>66025989</v>
      </c>
      <c r="I192" s="190">
        <v>66025989</v>
      </c>
    </row>
    <row r="193" spans="1:9" ht="47.25" x14ac:dyDescent="0.2">
      <c r="A193" s="191" t="s">
        <v>493</v>
      </c>
      <c r="B193" s="189" t="s">
        <v>491</v>
      </c>
      <c r="C193" s="189" t="s">
        <v>349</v>
      </c>
      <c r="D193" s="189" t="s">
        <v>399</v>
      </c>
      <c r="E193" s="189" t="s">
        <v>494</v>
      </c>
      <c r="F193" s="192" t="s">
        <v>331</v>
      </c>
      <c r="G193" s="190">
        <v>2712801</v>
      </c>
      <c r="H193" s="190">
        <v>2712801</v>
      </c>
      <c r="I193" s="190">
        <v>2712801</v>
      </c>
    </row>
    <row r="194" spans="1:9" ht="63" x14ac:dyDescent="0.2">
      <c r="A194" s="191" t="s">
        <v>354</v>
      </c>
      <c r="B194" s="189" t="s">
        <v>491</v>
      </c>
      <c r="C194" s="189" t="s">
        <v>349</v>
      </c>
      <c r="D194" s="189" t="s">
        <v>399</v>
      </c>
      <c r="E194" s="189" t="s">
        <v>494</v>
      </c>
      <c r="F194" s="189" t="s">
        <v>355</v>
      </c>
      <c r="G194" s="190">
        <v>2712801</v>
      </c>
      <c r="H194" s="190">
        <v>2712801</v>
      </c>
      <c r="I194" s="190">
        <v>2712801</v>
      </c>
    </row>
    <row r="195" spans="1:9" ht="31.5" x14ac:dyDescent="0.2">
      <c r="A195" s="191" t="s">
        <v>356</v>
      </c>
      <c r="B195" s="189" t="s">
        <v>491</v>
      </c>
      <c r="C195" s="189" t="s">
        <v>349</v>
      </c>
      <c r="D195" s="189" t="s">
        <v>399</v>
      </c>
      <c r="E195" s="189" t="s">
        <v>494</v>
      </c>
      <c r="F195" s="189" t="s">
        <v>357</v>
      </c>
      <c r="G195" s="190">
        <v>2712801</v>
      </c>
      <c r="H195" s="190">
        <v>2712801</v>
      </c>
      <c r="I195" s="190">
        <v>2712801</v>
      </c>
    </row>
    <row r="196" spans="1:9" ht="31.5" x14ac:dyDescent="0.2">
      <c r="A196" s="191" t="s">
        <v>352</v>
      </c>
      <c r="B196" s="189" t="s">
        <v>491</v>
      </c>
      <c r="C196" s="189" t="s">
        <v>349</v>
      </c>
      <c r="D196" s="189" t="s">
        <v>399</v>
      </c>
      <c r="E196" s="189" t="s">
        <v>495</v>
      </c>
      <c r="F196" s="192" t="s">
        <v>331</v>
      </c>
      <c r="G196" s="190">
        <v>56899918</v>
      </c>
      <c r="H196" s="190">
        <v>56899918</v>
      </c>
      <c r="I196" s="190">
        <v>56899918</v>
      </c>
    </row>
    <row r="197" spans="1:9" ht="63" x14ac:dyDescent="0.2">
      <c r="A197" s="191" t="s">
        <v>354</v>
      </c>
      <c r="B197" s="189" t="s">
        <v>491</v>
      </c>
      <c r="C197" s="189" t="s">
        <v>349</v>
      </c>
      <c r="D197" s="189" t="s">
        <v>399</v>
      </c>
      <c r="E197" s="189" t="s">
        <v>495</v>
      </c>
      <c r="F197" s="189" t="s">
        <v>355</v>
      </c>
      <c r="G197" s="190">
        <v>56591098</v>
      </c>
      <c r="H197" s="190">
        <v>56591098</v>
      </c>
      <c r="I197" s="190">
        <v>56591098</v>
      </c>
    </row>
    <row r="198" spans="1:9" ht="31.5" x14ac:dyDescent="0.2">
      <c r="A198" s="191" t="s">
        <v>356</v>
      </c>
      <c r="B198" s="189" t="s">
        <v>491</v>
      </c>
      <c r="C198" s="189" t="s">
        <v>349</v>
      </c>
      <c r="D198" s="189" t="s">
        <v>399</v>
      </c>
      <c r="E198" s="189" t="s">
        <v>495</v>
      </c>
      <c r="F198" s="189" t="s">
        <v>357</v>
      </c>
      <c r="G198" s="190">
        <v>56591098</v>
      </c>
      <c r="H198" s="190">
        <v>56591098</v>
      </c>
      <c r="I198" s="190">
        <v>56591098</v>
      </c>
    </row>
    <row r="199" spans="1:9" ht="31.5" x14ac:dyDescent="0.2">
      <c r="A199" s="191" t="s">
        <v>358</v>
      </c>
      <c r="B199" s="189" t="s">
        <v>491</v>
      </c>
      <c r="C199" s="189" t="s">
        <v>349</v>
      </c>
      <c r="D199" s="189" t="s">
        <v>399</v>
      </c>
      <c r="E199" s="189" t="s">
        <v>495</v>
      </c>
      <c r="F199" s="189" t="s">
        <v>359</v>
      </c>
      <c r="G199" s="190">
        <v>135300</v>
      </c>
      <c r="H199" s="190">
        <v>135300</v>
      </c>
      <c r="I199" s="190">
        <v>135300</v>
      </c>
    </row>
    <row r="200" spans="1:9" ht="31.5" x14ac:dyDescent="0.2">
      <c r="A200" s="191" t="s">
        <v>360</v>
      </c>
      <c r="B200" s="189" t="s">
        <v>491</v>
      </c>
      <c r="C200" s="189" t="s">
        <v>349</v>
      </c>
      <c r="D200" s="189" t="s">
        <v>399</v>
      </c>
      <c r="E200" s="189" t="s">
        <v>495</v>
      </c>
      <c r="F200" s="189" t="s">
        <v>361</v>
      </c>
      <c r="G200" s="190">
        <v>135300</v>
      </c>
      <c r="H200" s="190">
        <v>135300</v>
      </c>
      <c r="I200" s="190">
        <v>135300</v>
      </c>
    </row>
    <row r="201" spans="1:9" ht="15.75" x14ac:dyDescent="0.2">
      <c r="A201" s="191" t="s">
        <v>362</v>
      </c>
      <c r="B201" s="189" t="s">
        <v>491</v>
      </c>
      <c r="C201" s="189" t="s">
        <v>349</v>
      </c>
      <c r="D201" s="189" t="s">
        <v>399</v>
      </c>
      <c r="E201" s="189" t="s">
        <v>495</v>
      </c>
      <c r="F201" s="189" t="s">
        <v>363</v>
      </c>
      <c r="G201" s="190">
        <v>173520</v>
      </c>
      <c r="H201" s="190">
        <v>173520</v>
      </c>
      <c r="I201" s="190">
        <v>173520</v>
      </c>
    </row>
    <row r="202" spans="1:9" ht="15.75" x14ac:dyDescent="0.2">
      <c r="A202" s="191" t="s">
        <v>364</v>
      </c>
      <c r="B202" s="189" t="s">
        <v>491</v>
      </c>
      <c r="C202" s="189" t="s">
        <v>349</v>
      </c>
      <c r="D202" s="189" t="s">
        <v>399</v>
      </c>
      <c r="E202" s="189" t="s">
        <v>495</v>
      </c>
      <c r="F202" s="189" t="s">
        <v>365</v>
      </c>
      <c r="G202" s="190">
        <v>173520</v>
      </c>
      <c r="H202" s="190">
        <v>173520</v>
      </c>
      <c r="I202" s="190">
        <v>173520</v>
      </c>
    </row>
    <row r="203" spans="1:9" ht="141.75" x14ac:dyDescent="0.2">
      <c r="A203" s="191" t="s">
        <v>496</v>
      </c>
      <c r="B203" s="189" t="s">
        <v>491</v>
      </c>
      <c r="C203" s="189" t="s">
        <v>349</v>
      </c>
      <c r="D203" s="189" t="s">
        <v>399</v>
      </c>
      <c r="E203" s="189" t="s">
        <v>497</v>
      </c>
      <c r="F203" s="192" t="s">
        <v>331</v>
      </c>
      <c r="G203" s="190">
        <v>1923921</v>
      </c>
      <c r="H203" s="190">
        <v>1923921</v>
      </c>
      <c r="I203" s="190">
        <v>1923921</v>
      </c>
    </row>
    <row r="204" spans="1:9" ht="63" x14ac:dyDescent="0.2">
      <c r="A204" s="191" t="s">
        <v>354</v>
      </c>
      <c r="B204" s="189" t="s">
        <v>491</v>
      </c>
      <c r="C204" s="189" t="s">
        <v>349</v>
      </c>
      <c r="D204" s="189" t="s">
        <v>399</v>
      </c>
      <c r="E204" s="189" t="s">
        <v>497</v>
      </c>
      <c r="F204" s="189" t="s">
        <v>355</v>
      </c>
      <c r="G204" s="190">
        <v>1921886</v>
      </c>
      <c r="H204" s="190">
        <v>1921886</v>
      </c>
      <c r="I204" s="190">
        <v>1921886</v>
      </c>
    </row>
    <row r="205" spans="1:9" ht="31.5" x14ac:dyDescent="0.2">
      <c r="A205" s="191" t="s">
        <v>356</v>
      </c>
      <c r="B205" s="189" t="s">
        <v>491</v>
      </c>
      <c r="C205" s="189" t="s">
        <v>349</v>
      </c>
      <c r="D205" s="189" t="s">
        <v>399</v>
      </c>
      <c r="E205" s="189" t="s">
        <v>497</v>
      </c>
      <c r="F205" s="189" t="s">
        <v>357</v>
      </c>
      <c r="G205" s="190">
        <v>1921886</v>
      </c>
      <c r="H205" s="190">
        <v>1921886</v>
      </c>
      <c r="I205" s="190">
        <v>1921886</v>
      </c>
    </row>
    <row r="206" spans="1:9" ht="31.5" x14ac:dyDescent="0.2">
      <c r="A206" s="191" t="s">
        <v>358</v>
      </c>
      <c r="B206" s="189" t="s">
        <v>491</v>
      </c>
      <c r="C206" s="189" t="s">
        <v>349</v>
      </c>
      <c r="D206" s="189" t="s">
        <v>399</v>
      </c>
      <c r="E206" s="189" t="s">
        <v>497</v>
      </c>
      <c r="F206" s="189" t="s">
        <v>359</v>
      </c>
      <c r="G206" s="190">
        <v>2035</v>
      </c>
      <c r="H206" s="190">
        <v>2035</v>
      </c>
      <c r="I206" s="190">
        <v>2035</v>
      </c>
    </row>
    <row r="207" spans="1:9" ht="31.5" x14ac:dyDescent="0.2">
      <c r="A207" s="191" t="s">
        <v>360</v>
      </c>
      <c r="B207" s="189" t="s">
        <v>491</v>
      </c>
      <c r="C207" s="189" t="s">
        <v>349</v>
      </c>
      <c r="D207" s="189" t="s">
        <v>399</v>
      </c>
      <c r="E207" s="189" t="s">
        <v>497</v>
      </c>
      <c r="F207" s="189" t="s">
        <v>361</v>
      </c>
      <c r="G207" s="190">
        <v>2035</v>
      </c>
      <c r="H207" s="190">
        <v>2035</v>
      </c>
      <c r="I207" s="190">
        <v>2035</v>
      </c>
    </row>
    <row r="208" spans="1:9" ht="126" x14ac:dyDescent="0.2">
      <c r="A208" s="191" t="s">
        <v>498</v>
      </c>
      <c r="B208" s="189" t="s">
        <v>491</v>
      </c>
      <c r="C208" s="189" t="s">
        <v>349</v>
      </c>
      <c r="D208" s="189" t="s">
        <v>399</v>
      </c>
      <c r="E208" s="189" t="s">
        <v>499</v>
      </c>
      <c r="F208" s="192" t="s">
        <v>331</v>
      </c>
      <c r="G208" s="190">
        <v>641307</v>
      </c>
      <c r="H208" s="190">
        <v>641307</v>
      </c>
      <c r="I208" s="190">
        <v>641307</v>
      </c>
    </row>
    <row r="209" spans="1:9" ht="63" x14ac:dyDescent="0.2">
      <c r="A209" s="191" t="s">
        <v>354</v>
      </c>
      <c r="B209" s="189" t="s">
        <v>491</v>
      </c>
      <c r="C209" s="189" t="s">
        <v>349</v>
      </c>
      <c r="D209" s="189" t="s">
        <v>399</v>
      </c>
      <c r="E209" s="189" t="s">
        <v>499</v>
      </c>
      <c r="F209" s="189" t="s">
        <v>355</v>
      </c>
      <c r="G209" s="190">
        <v>606896</v>
      </c>
      <c r="H209" s="190">
        <v>606896</v>
      </c>
      <c r="I209" s="190">
        <v>606896</v>
      </c>
    </row>
    <row r="210" spans="1:9" ht="31.5" x14ac:dyDescent="0.2">
      <c r="A210" s="191" t="s">
        <v>356</v>
      </c>
      <c r="B210" s="189" t="s">
        <v>491</v>
      </c>
      <c r="C210" s="189" t="s">
        <v>349</v>
      </c>
      <c r="D210" s="189" t="s">
        <v>399</v>
      </c>
      <c r="E210" s="189" t="s">
        <v>499</v>
      </c>
      <c r="F210" s="189" t="s">
        <v>357</v>
      </c>
      <c r="G210" s="190">
        <v>606896</v>
      </c>
      <c r="H210" s="190">
        <v>606896</v>
      </c>
      <c r="I210" s="190">
        <v>606896</v>
      </c>
    </row>
    <row r="211" spans="1:9" ht="31.5" x14ac:dyDescent="0.2">
      <c r="A211" s="191" t="s">
        <v>358</v>
      </c>
      <c r="B211" s="189" t="s">
        <v>491</v>
      </c>
      <c r="C211" s="189" t="s">
        <v>349</v>
      </c>
      <c r="D211" s="189" t="s">
        <v>399</v>
      </c>
      <c r="E211" s="189" t="s">
        <v>499</v>
      </c>
      <c r="F211" s="189" t="s">
        <v>359</v>
      </c>
      <c r="G211" s="190">
        <v>34411</v>
      </c>
      <c r="H211" s="190">
        <v>34411</v>
      </c>
      <c r="I211" s="190">
        <v>34411</v>
      </c>
    </row>
    <row r="212" spans="1:9" ht="31.5" x14ac:dyDescent="0.2">
      <c r="A212" s="191" t="s">
        <v>360</v>
      </c>
      <c r="B212" s="189" t="s">
        <v>491</v>
      </c>
      <c r="C212" s="189" t="s">
        <v>349</v>
      </c>
      <c r="D212" s="189" t="s">
        <v>399</v>
      </c>
      <c r="E212" s="189" t="s">
        <v>499</v>
      </c>
      <c r="F212" s="189" t="s">
        <v>361</v>
      </c>
      <c r="G212" s="190">
        <v>34411</v>
      </c>
      <c r="H212" s="190">
        <v>34411</v>
      </c>
      <c r="I212" s="190">
        <v>34411</v>
      </c>
    </row>
    <row r="213" spans="1:9" ht="157.5" x14ac:dyDescent="0.2">
      <c r="A213" s="191" t="s">
        <v>500</v>
      </c>
      <c r="B213" s="189" t="s">
        <v>491</v>
      </c>
      <c r="C213" s="189" t="s">
        <v>349</v>
      </c>
      <c r="D213" s="189" t="s">
        <v>399</v>
      </c>
      <c r="E213" s="189" t="s">
        <v>501</v>
      </c>
      <c r="F213" s="192" t="s">
        <v>331</v>
      </c>
      <c r="G213" s="190">
        <v>200</v>
      </c>
      <c r="H213" s="190">
        <v>200</v>
      </c>
      <c r="I213" s="190">
        <v>200</v>
      </c>
    </row>
    <row r="214" spans="1:9" ht="31.5" x14ac:dyDescent="0.2">
      <c r="A214" s="191" t="s">
        <v>358</v>
      </c>
      <c r="B214" s="189" t="s">
        <v>491</v>
      </c>
      <c r="C214" s="189" t="s">
        <v>349</v>
      </c>
      <c r="D214" s="189" t="s">
        <v>399</v>
      </c>
      <c r="E214" s="189" t="s">
        <v>501</v>
      </c>
      <c r="F214" s="189" t="s">
        <v>359</v>
      </c>
      <c r="G214" s="190">
        <v>200</v>
      </c>
      <c r="H214" s="190">
        <v>200</v>
      </c>
      <c r="I214" s="190">
        <v>200</v>
      </c>
    </row>
    <row r="215" spans="1:9" ht="31.5" x14ac:dyDescent="0.2">
      <c r="A215" s="191" t="s">
        <v>360</v>
      </c>
      <c r="B215" s="189" t="s">
        <v>491</v>
      </c>
      <c r="C215" s="189" t="s">
        <v>349</v>
      </c>
      <c r="D215" s="189" t="s">
        <v>399</v>
      </c>
      <c r="E215" s="189" t="s">
        <v>501</v>
      </c>
      <c r="F215" s="189" t="s">
        <v>361</v>
      </c>
      <c r="G215" s="190">
        <v>200</v>
      </c>
      <c r="H215" s="190">
        <v>200</v>
      </c>
      <c r="I215" s="190">
        <v>200</v>
      </c>
    </row>
    <row r="216" spans="1:9" ht="31.5" x14ac:dyDescent="0.2">
      <c r="A216" s="191" t="s">
        <v>502</v>
      </c>
      <c r="B216" s="189" t="s">
        <v>491</v>
      </c>
      <c r="C216" s="189" t="s">
        <v>349</v>
      </c>
      <c r="D216" s="189" t="s">
        <v>399</v>
      </c>
      <c r="E216" s="189" t="s">
        <v>503</v>
      </c>
      <c r="F216" s="192" t="s">
        <v>331</v>
      </c>
      <c r="G216" s="190">
        <v>3206535</v>
      </c>
      <c r="H216" s="190">
        <v>3206535</v>
      </c>
      <c r="I216" s="190">
        <v>3206535</v>
      </c>
    </row>
    <row r="217" spans="1:9" ht="63" x14ac:dyDescent="0.2">
      <c r="A217" s="191" t="s">
        <v>354</v>
      </c>
      <c r="B217" s="189" t="s">
        <v>491</v>
      </c>
      <c r="C217" s="189" t="s">
        <v>349</v>
      </c>
      <c r="D217" s="189" t="s">
        <v>399</v>
      </c>
      <c r="E217" s="189" t="s">
        <v>503</v>
      </c>
      <c r="F217" s="189" t="s">
        <v>355</v>
      </c>
      <c r="G217" s="190">
        <v>3155190</v>
      </c>
      <c r="H217" s="190">
        <v>3155190</v>
      </c>
      <c r="I217" s="190">
        <v>3155190</v>
      </c>
    </row>
    <row r="218" spans="1:9" ht="31.5" x14ac:dyDescent="0.2">
      <c r="A218" s="191" t="s">
        <v>356</v>
      </c>
      <c r="B218" s="189" t="s">
        <v>491</v>
      </c>
      <c r="C218" s="189" t="s">
        <v>349</v>
      </c>
      <c r="D218" s="189" t="s">
        <v>399</v>
      </c>
      <c r="E218" s="189" t="s">
        <v>503</v>
      </c>
      <c r="F218" s="189" t="s">
        <v>357</v>
      </c>
      <c r="G218" s="190">
        <v>3155190</v>
      </c>
      <c r="H218" s="190">
        <v>3155190</v>
      </c>
      <c r="I218" s="190">
        <v>3155190</v>
      </c>
    </row>
    <row r="219" spans="1:9" ht="31.5" x14ac:dyDescent="0.2">
      <c r="A219" s="191" t="s">
        <v>358</v>
      </c>
      <c r="B219" s="189" t="s">
        <v>491</v>
      </c>
      <c r="C219" s="189" t="s">
        <v>349</v>
      </c>
      <c r="D219" s="189" t="s">
        <v>399</v>
      </c>
      <c r="E219" s="189" t="s">
        <v>503</v>
      </c>
      <c r="F219" s="189" t="s">
        <v>359</v>
      </c>
      <c r="G219" s="190">
        <v>51345</v>
      </c>
      <c r="H219" s="190">
        <v>51345</v>
      </c>
      <c r="I219" s="190">
        <v>51345</v>
      </c>
    </row>
    <row r="220" spans="1:9" ht="31.5" x14ac:dyDescent="0.2">
      <c r="A220" s="191" t="s">
        <v>360</v>
      </c>
      <c r="B220" s="189" t="s">
        <v>491</v>
      </c>
      <c r="C220" s="189" t="s">
        <v>349</v>
      </c>
      <c r="D220" s="189" t="s">
        <v>399</v>
      </c>
      <c r="E220" s="189" t="s">
        <v>503</v>
      </c>
      <c r="F220" s="189" t="s">
        <v>361</v>
      </c>
      <c r="G220" s="190">
        <v>51345</v>
      </c>
      <c r="H220" s="190">
        <v>51345</v>
      </c>
      <c r="I220" s="190">
        <v>51345</v>
      </c>
    </row>
    <row r="221" spans="1:9" ht="47.25" x14ac:dyDescent="0.2">
      <c r="A221" s="191" t="s">
        <v>504</v>
      </c>
      <c r="B221" s="189" t="s">
        <v>491</v>
      </c>
      <c r="C221" s="189" t="s">
        <v>349</v>
      </c>
      <c r="D221" s="189" t="s">
        <v>399</v>
      </c>
      <c r="E221" s="189" t="s">
        <v>505</v>
      </c>
      <c r="F221" s="192" t="s">
        <v>331</v>
      </c>
      <c r="G221" s="190">
        <v>641307</v>
      </c>
      <c r="H221" s="190">
        <v>641307</v>
      </c>
      <c r="I221" s="190">
        <v>641307</v>
      </c>
    </row>
    <row r="222" spans="1:9" ht="63" x14ac:dyDescent="0.2">
      <c r="A222" s="191" t="s">
        <v>354</v>
      </c>
      <c r="B222" s="189" t="s">
        <v>491</v>
      </c>
      <c r="C222" s="189" t="s">
        <v>349</v>
      </c>
      <c r="D222" s="189" t="s">
        <v>399</v>
      </c>
      <c r="E222" s="189" t="s">
        <v>505</v>
      </c>
      <c r="F222" s="189" t="s">
        <v>355</v>
      </c>
      <c r="G222" s="190">
        <v>606896</v>
      </c>
      <c r="H222" s="190">
        <v>606896</v>
      </c>
      <c r="I222" s="190">
        <v>606896</v>
      </c>
    </row>
    <row r="223" spans="1:9" ht="31.5" x14ac:dyDescent="0.2">
      <c r="A223" s="191" t="s">
        <v>356</v>
      </c>
      <c r="B223" s="189" t="s">
        <v>491</v>
      </c>
      <c r="C223" s="189" t="s">
        <v>349</v>
      </c>
      <c r="D223" s="189" t="s">
        <v>399</v>
      </c>
      <c r="E223" s="189" t="s">
        <v>505</v>
      </c>
      <c r="F223" s="189" t="s">
        <v>357</v>
      </c>
      <c r="G223" s="190">
        <v>606896</v>
      </c>
      <c r="H223" s="190">
        <v>606896</v>
      </c>
      <c r="I223" s="190">
        <v>606896</v>
      </c>
    </row>
    <row r="224" spans="1:9" ht="31.5" x14ac:dyDescent="0.2">
      <c r="A224" s="191" t="s">
        <v>358</v>
      </c>
      <c r="B224" s="189" t="s">
        <v>491</v>
      </c>
      <c r="C224" s="189" t="s">
        <v>349</v>
      </c>
      <c r="D224" s="189" t="s">
        <v>399</v>
      </c>
      <c r="E224" s="189" t="s">
        <v>505</v>
      </c>
      <c r="F224" s="189" t="s">
        <v>359</v>
      </c>
      <c r="G224" s="190">
        <v>34411</v>
      </c>
      <c r="H224" s="190">
        <v>34411</v>
      </c>
      <c r="I224" s="190">
        <v>34411</v>
      </c>
    </row>
    <row r="225" spans="1:9" ht="31.5" x14ac:dyDescent="0.2">
      <c r="A225" s="191" t="s">
        <v>360</v>
      </c>
      <c r="B225" s="189" t="s">
        <v>491</v>
      </c>
      <c r="C225" s="189" t="s">
        <v>349</v>
      </c>
      <c r="D225" s="189" t="s">
        <v>399</v>
      </c>
      <c r="E225" s="189" t="s">
        <v>505</v>
      </c>
      <c r="F225" s="189" t="s">
        <v>361</v>
      </c>
      <c r="G225" s="190">
        <v>34411</v>
      </c>
      <c r="H225" s="190">
        <v>34411</v>
      </c>
      <c r="I225" s="190">
        <v>34411</v>
      </c>
    </row>
    <row r="226" spans="1:9" ht="15.75" x14ac:dyDescent="0.2">
      <c r="A226" s="188" t="s">
        <v>506</v>
      </c>
      <c r="B226" s="189" t="s">
        <v>491</v>
      </c>
      <c r="C226" s="189" t="s">
        <v>349</v>
      </c>
      <c r="D226" s="189" t="s">
        <v>472</v>
      </c>
      <c r="E226" s="189" t="s">
        <v>331</v>
      </c>
      <c r="F226" s="189" t="s">
        <v>331</v>
      </c>
      <c r="G226" s="190">
        <v>30133</v>
      </c>
      <c r="H226" s="190">
        <v>161257</v>
      </c>
      <c r="I226" s="190">
        <v>28798</v>
      </c>
    </row>
    <row r="227" spans="1:9" ht="47.25" x14ac:dyDescent="0.2">
      <c r="A227" s="191" t="s">
        <v>507</v>
      </c>
      <c r="B227" s="189" t="s">
        <v>491</v>
      </c>
      <c r="C227" s="189" t="s">
        <v>349</v>
      </c>
      <c r="D227" s="189" t="s">
        <v>472</v>
      </c>
      <c r="E227" s="189" t="s">
        <v>508</v>
      </c>
      <c r="F227" s="192" t="s">
        <v>331</v>
      </c>
      <c r="G227" s="190">
        <v>30133</v>
      </c>
      <c r="H227" s="190">
        <v>161257</v>
      </c>
      <c r="I227" s="190">
        <v>28798</v>
      </c>
    </row>
    <row r="228" spans="1:9" ht="31.5" x14ac:dyDescent="0.2">
      <c r="A228" s="191" t="s">
        <v>358</v>
      </c>
      <c r="B228" s="189" t="s">
        <v>491</v>
      </c>
      <c r="C228" s="189" t="s">
        <v>349</v>
      </c>
      <c r="D228" s="189" t="s">
        <v>472</v>
      </c>
      <c r="E228" s="189" t="s">
        <v>508</v>
      </c>
      <c r="F228" s="189" t="s">
        <v>359</v>
      </c>
      <c r="G228" s="190">
        <v>30133</v>
      </c>
      <c r="H228" s="190">
        <v>161257</v>
      </c>
      <c r="I228" s="190">
        <v>28798</v>
      </c>
    </row>
    <row r="229" spans="1:9" ht="31.5" x14ac:dyDescent="0.2">
      <c r="A229" s="191" t="s">
        <v>360</v>
      </c>
      <c r="B229" s="189" t="s">
        <v>491</v>
      </c>
      <c r="C229" s="189" t="s">
        <v>349</v>
      </c>
      <c r="D229" s="189" t="s">
        <v>472</v>
      </c>
      <c r="E229" s="189" t="s">
        <v>508</v>
      </c>
      <c r="F229" s="189" t="s">
        <v>361</v>
      </c>
      <c r="G229" s="190">
        <v>30133</v>
      </c>
      <c r="H229" s="190">
        <v>161257</v>
      </c>
      <c r="I229" s="190">
        <v>28798</v>
      </c>
    </row>
    <row r="230" spans="1:9" ht="15.75" x14ac:dyDescent="0.2">
      <c r="A230" s="188" t="s">
        <v>509</v>
      </c>
      <c r="B230" s="189" t="s">
        <v>491</v>
      </c>
      <c r="C230" s="189" t="s">
        <v>349</v>
      </c>
      <c r="D230" s="189" t="s">
        <v>448</v>
      </c>
      <c r="E230" s="189" t="s">
        <v>331</v>
      </c>
      <c r="F230" s="189" t="s">
        <v>331</v>
      </c>
      <c r="G230" s="190">
        <v>11580460.210000001</v>
      </c>
      <c r="H230" s="190">
        <v>6000000</v>
      </c>
      <c r="I230" s="190">
        <v>6000000</v>
      </c>
    </row>
    <row r="231" spans="1:9" ht="15.75" x14ac:dyDescent="0.2">
      <c r="A231" s="191" t="s">
        <v>510</v>
      </c>
      <c r="B231" s="189" t="s">
        <v>491</v>
      </c>
      <c r="C231" s="189" t="s">
        <v>349</v>
      </c>
      <c r="D231" s="189" t="s">
        <v>448</v>
      </c>
      <c r="E231" s="189" t="s">
        <v>511</v>
      </c>
      <c r="F231" s="192" t="s">
        <v>331</v>
      </c>
      <c r="G231" s="190">
        <v>11580460.210000001</v>
      </c>
      <c r="H231" s="190">
        <v>6000000</v>
      </c>
      <c r="I231" s="190">
        <v>6000000</v>
      </c>
    </row>
    <row r="232" spans="1:9" ht="15.75" x14ac:dyDescent="0.2">
      <c r="A232" s="191" t="s">
        <v>362</v>
      </c>
      <c r="B232" s="189" t="s">
        <v>491</v>
      </c>
      <c r="C232" s="189" t="s">
        <v>349</v>
      </c>
      <c r="D232" s="189" t="s">
        <v>448</v>
      </c>
      <c r="E232" s="189" t="s">
        <v>511</v>
      </c>
      <c r="F232" s="189" t="s">
        <v>363</v>
      </c>
      <c r="G232" s="190">
        <v>11580460.210000001</v>
      </c>
      <c r="H232" s="190">
        <v>6000000</v>
      </c>
      <c r="I232" s="190">
        <v>6000000</v>
      </c>
    </row>
    <row r="233" spans="1:9" ht="15.75" x14ac:dyDescent="0.2">
      <c r="A233" s="191" t="s">
        <v>372</v>
      </c>
      <c r="B233" s="189" t="s">
        <v>491</v>
      </c>
      <c r="C233" s="189" t="s">
        <v>349</v>
      </c>
      <c r="D233" s="189" t="s">
        <v>448</v>
      </c>
      <c r="E233" s="189" t="s">
        <v>511</v>
      </c>
      <c r="F233" s="189" t="s">
        <v>373</v>
      </c>
      <c r="G233" s="190">
        <v>11580460.210000001</v>
      </c>
      <c r="H233" s="190">
        <v>6000000</v>
      </c>
      <c r="I233" s="190">
        <v>6000000</v>
      </c>
    </row>
    <row r="234" spans="1:9" ht="15.75" x14ac:dyDescent="0.2">
      <c r="A234" s="188" t="s">
        <v>368</v>
      </c>
      <c r="B234" s="189" t="s">
        <v>491</v>
      </c>
      <c r="C234" s="189" t="s">
        <v>349</v>
      </c>
      <c r="D234" s="189" t="s">
        <v>369</v>
      </c>
      <c r="E234" s="189" t="s">
        <v>331</v>
      </c>
      <c r="F234" s="189" t="s">
        <v>331</v>
      </c>
      <c r="G234" s="190">
        <v>59628215.399999999</v>
      </c>
      <c r="H234" s="190">
        <v>62183301.399999999</v>
      </c>
      <c r="I234" s="190">
        <v>63568778.399999999</v>
      </c>
    </row>
    <row r="235" spans="1:9" ht="31.5" x14ac:dyDescent="0.2">
      <c r="A235" s="191" t="s">
        <v>461</v>
      </c>
      <c r="B235" s="189" t="s">
        <v>491</v>
      </c>
      <c r="C235" s="189" t="s">
        <v>349</v>
      </c>
      <c r="D235" s="189" t="s">
        <v>369</v>
      </c>
      <c r="E235" s="189" t="s">
        <v>512</v>
      </c>
      <c r="F235" s="192" t="s">
        <v>331</v>
      </c>
      <c r="G235" s="190">
        <v>306960</v>
      </c>
      <c r="H235" s="190">
        <v>306960</v>
      </c>
      <c r="I235" s="190">
        <v>306960</v>
      </c>
    </row>
    <row r="236" spans="1:9" ht="31.5" x14ac:dyDescent="0.2">
      <c r="A236" s="191" t="s">
        <v>358</v>
      </c>
      <c r="B236" s="189" t="s">
        <v>491</v>
      </c>
      <c r="C236" s="189" t="s">
        <v>349</v>
      </c>
      <c r="D236" s="189" t="s">
        <v>369</v>
      </c>
      <c r="E236" s="189" t="s">
        <v>512</v>
      </c>
      <c r="F236" s="189" t="s">
        <v>359</v>
      </c>
      <c r="G236" s="190">
        <v>306960</v>
      </c>
      <c r="H236" s="190">
        <v>306960</v>
      </c>
      <c r="I236" s="190">
        <v>306960</v>
      </c>
    </row>
    <row r="237" spans="1:9" ht="31.5" x14ac:dyDescent="0.2">
      <c r="A237" s="191" t="s">
        <v>360</v>
      </c>
      <c r="B237" s="189" t="s">
        <v>491</v>
      </c>
      <c r="C237" s="189" t="s">
        <v>349</v>
      </c>
      <c r="D237" s="189" t="s">
        <v>369</v>
      </c>
      <c r="E237" s="189" t="s">
        <v>512</v>
      </c>
      <c r="F237" s="189" t="s">
        <v>361</v>
      </c>
      <c r="G237" s="190">
        <v>306960</v>
      </c>
      <c r="H237" s="190">
        <v>306960</v>
      </c>
      <c r="I237" s="190">
        <v>306960</v>
      </c>
    </row>
    <row r="238" spans="1:9" ht="47.25" x14ac:dyDescent="0.2">
      <c r="A238" s="191" t="s">
        <v>513</v>
      </c>
      <c r="B238" s="189" t="s">
        <v>491</v>
      </c>
      <c r="C238" s="189" t="s">
        <v>349</v>
      </c>
      <c r="D238" s="189" t="s">
        <v>369</v>
      </c>
      <c r="E238" s="189" t="s">
        <v>514</v>
      </c>
      <c r="F238" s="192" t="s">
        <v>331</v>
      </c>
      <c r="G238" s="190">
        <v>641640</v>
      </c>
      <c r="H238" s="190">
        <v>641640</v>
      </c>
      <c r="I238" s="190">
        <v>641640</v>
      </c>
    </row>
    <row r="239" spans="1:9" ht="31.5" x14ac:dyDescent="0.2">
      <c r="A239" s="191" t="s">
        <v>358</v>
      </c>
      <c r="B239" s="189" t="s">
        <v>491</v>
      </c>
      <c r="C239" s="189" t="s">
        <v>349</v>
      </c>
      <c r="D239" s="189" t="s">
        <v>369</v>
      </c>
      <c r="E239" s="189" t="s">
        <v>514</v>
      </c>
      <c r="F239" s="189" t="s">
        <v>359</v>
      </c>
      <c r="G239" s="190">
        <v>641640</v>
      </c>
      <c r="H239" s="190">
        <v>641640</v>
      </c>
      <c r="I239" s="190">
        <v>641640</v>
      </c>
    </row>
    <row r="240" spans="1:9" ht="31.5" x14ac:dyDescent="0.2">
      <c r="A240" s="191" t="s">
        <v>360</v>
      </c>
      <c r="B240" s="189" t="s">
        <v>491</v>
      </c>
      <c r="C240" s="189" t="s">
        <v>349</v>
      </c>
      <c r="D240" s="189" t="s">
        <v>369</v>
      </c>
      <c r="E240" s="189" t="s">
        <v>514</v>
      </c>
      <c r="F240" s="189" t="s">
        <v>361</v>
      </c>
      <c r="G240" s="190">
        <v>641640</v>
      </c>
      <c r="H240" s="190">
        <v>641640</v>
      </c>
      <c r="I240" s="190">
        <v>641640</v>
      </c>
    </row>
    <row r="241" spans="1:9" ht="31.5" x14ac:dyDescent="0.2">
      <c r="A241" s="191" t="s">
        <v>515</v>
      </c>
      <c r="B241" s="189" t="s">
        <v>491</v>
      </c>
      <c r="C241" s="189" t="s">
        <v>349</v>
      </c>
      <c r="D241" s="189" t="s">
        <v>369</v>
      </c>
      <c r="E241" s="189" t="s">
        <v>516</v>
      </c>
      <c r="F241" s="192" t="s">
        <v>331</v>
      </c>
      <c r="G241" s="190">
        <v>16871473</v>
      </c>
      <c r="H241" s="190">
        <v>17020049</v>
      </c>
      <c r="I241" s="190">
        <v>17159449</v>
      </c>
    </row>
    <row r="242" spans="1:9" ht="31.5" x14ac:dyDescent="0.2">
      <c r="A242" s="191" t="s">
        <v>409</v>
      </c>
      <c r="B242" s="189" t="s">
        <v>491</v>
      </c>
      <c r="C242" s="189" t="s">
        <v>349</v>
      </c>
      <c r="D242" s="189" t="s">
        <v>369</v>
      </c>
      <c r="E242" s="189" t="s">
        <v>516</v>
      </c>
      <c r="F242" s="189" t="s">
        <v>410</v>
      </c>
      <c r="G242" s="190">
        <v>16871473</v>
      </c>
      <c r="H242" s="190">
        <v>17020049</v>
      </c>
      <c r="I242" s="190">
        <v>17159449</v>
      </c>
    </row>
    <row r="243" spans="1:9" ht="15.75" x14ac:dyDescent="0.2">
      <c r="A243" s="191" t="s">
        <v>411</v>
      </c>
      <c r="B243" s="189" t="s">
        <v>491</v>
      </c>
      <c r="C243" s="189" t="s">
        <v>349</v>
      </c>
      <c r="D243" s="189" t="s">
        <v>369</v>
      </c>
      <c r="E243" s="189" t="s">
        <v>516</v>
      </c>
      <c r="F243" s="189" t="s">
        <v>412</v>
      </c>
      <c r="G243" s="190">
        <v>16871473</v>
      </c>
      <c r="H243" s="190">
        <v>17020049</v>
      </c>
      <c r="I243" s="190">
        <v>17159449</v>
      </c>
    </row>
    <row r="244" spans="1:9" ht="31.5" x14ac:dyDescent="0.2">
      <c r="A244" s="191" t="s">
        <v>437</v>
      </c>
      <c r="B244" s="189" t="s">
        <v>491</v>
      </c>
      <c r="C244" s="189" t="s">
        <v>349</v>
      </c>
      <c r="D244" s="189" t="s">
        <v>369</v>
      </c>
      <c r="E244" s="189" t="s">
        <v>517</v>
      </c>
      <c r="F244" s="192" t="s">
        <v>331</v>
      </c>
      <c r="G244" s="190">
        <v>37975672</v>
      </c>
      <c r="H244" s="190">
        <v>40382182</v>
      </c>
      <c r="I244" s="190">
        <v>41628259</v>
      </c>
    </row>
    <row r="245" spans="1:9" ht="31.5" x14ac:dyDescent="0.2">
      <c r="A245" s="191" t="s">
        <v>409</v>
      </c>
      <c r="B245" s="189" t="s">
        <v>491</v>
      </c>
      <c r="C245" s="189" t="s">
        <v>349</v>
      </c>
      <c r="D245" s="189" t="s">
        <v>369</v>
      </c>
      <c r="E245" s="189" t="s">
        <v>517</v>
      </c>
      <c r="F245" s="189" t="s">
        <v>410</v>
      </c>
      <c r="G245" s="190">
        <v>37975672</v>
      </c>
      <c r="H245" s="190">
        <v>40382182</v>
      </c>
      <c r="I245" s="190">
        <v>41628259</v>
      </c>
    </row>
    <row r="246" spans="1:9" ht="15.75" x14ac:dyDescent="0.2">
      <c r="A246" s="191" t="s">
        <v>411</v>
      </c>
      <c r="B246" s="189" t="s">
        <v>491</v>
      </c>
      <c r="C246" s="189" t="s">
        <v>349</v>
      </c>
      <c r="D246" s="189" t="s">
        <v>369</v>
      </c>
      <c r="E246" s="189" t="s">
        <v>517</v>
      </c>
      <c r="F246" s="189" t="s">
        <v>412</v>
      </c>
      <c r="G246" s="190">
        <v>37975672</v>
      </c>
      <c r="H246" s="190">
        <v>40382182</v>
      </c>
      <c r="I246" s="190">
        <v>41628259</v>
      </c>
    </row>
    <row r="247" spans="1:9" ht="31.5" x14ac:dyDescent="0.2">
      <c r="A247" s="191" t="s">
        <v>366</v>
      </c>
      <c r="B247" s="189" t="s">
        <v>491</v>
      </c>
      <c r="C247" s="189" t="s">
        <v>349</v>
      </c>
      <c r="D247" s="189" t="s">
        <v>369</v>
      </c>
      <c r="E247" s="189" t="s">
        <v>367</v>
      </c>
      <c r="F247" s="192" t="s">
        <v>331</v>
      </c>
      <c r="G247" s="190">
        <v>3722812</v>
      </c>
      <c r="H247" s="190">
        <v>3722812</v>
      </c>
      <c r="I247" s="190">
        <v>3722812</v>
      </c>
    </row>
    <row r="248" spans="1:9" ht="31.5" x14ac:dyDescent="0.2">
      <c r="A248" s="191" t="s">
        <v>358</v>
      </c>
      <c r="B248" s="189" t="s">
        <v>491</v>
      </c>
      <c r="C248" s="189" t="s">
        <v>349</v>
      </c>
      <c r="D248" s="189" t="s">
        <v>369</v>
      </c>
      <c r="E248" s="189" t="s">
        <v>367</v>
      </c>
      <c r="F248" s="189" t="s">
        <v>359</v>
      </c>
      <c r="G248" s="190">
        <v>3722812</v>
      </c>
      <c r="H248" s="190">
        <v>3722812</v>
      </c>
      <c r="I248" s="190">
        <v>3722812</v>
      </c>
    </row>
    <row r="249" spans="1:9" ht="31.5" x14ac:dyDescent="0.2">
      <c r="A249" s="191" t="s">
        <v>360</v>
      </c>
      <c r="B249" s="189" t="s">
        <v>491</v>
      </c>
      <c r="C249" s="189" t="s">
        <v>349</v>
      </c>
      <c r="D249" s="189" t="s">
        <v>369</v>
      </c>
      <c r="E249" s="189" t="s">
        <v>367</v>
      </c>
      <c r="F249" s="189" t="s">
        <v>361</v>
      </c>
      <c r="G249" s="190">
        <v>3722812</v>
      </c>
      <c r="H249" s="190">
        <v>3722812</v>
      </c>
      <c r="I249" s="190">
        <v>3722812</v>
      </c>
    </row>
    <row r="250" spans="1:9" ht="63" x14ac:dyDescent="0.2">
      <c r="A250" s="191" t="s">
        <v>518</v>
      </c>
      <c r="B250" s="189" t="s">
        <v>491</v>
      </c>
      <c r="C250" s="189" t="s">
        <v>349</v>
      </c>
      <c r="D250" s="189" t="s">
        <v>369</v>
      </c>
      <c r="E250" s="189" t="s">
        <v>519</v>
      </c>
      <c r="F250" s="192" t="s">
        <v>331</v>
      </c>
      <c r="G250" s="190">
        <v>109658.4</v>
      </c>
      <c r="H250" s="190">
        <v>109658.4</v>
      </c>
      <c r="I250" s="190">
        <v>109658.4</v>
      </c>
    </row>
    <row r="251" spans="1:9" ht="31.5" x14ac:dyDescent="0.2">
      <c r="A251" s="191" t="s">
        <v>358</v>
      </c>
      <c r="B251" s="189" t="s">
        <v>491</v>
      </c>
      <c r="C251" s="189" t="s">
        <v>349</v>
      </c>
      <c r="D251" s="189" t="s">
        <v>369</v>
      </c>
      <c r="E251" s="189" t="s">
        <v>519</v>
      </c>
      <c r="F251" s="189" t="s">
        <v>359</v>
      </c>
      <c r="G251" s="190">
        <v>109658.4</v>
      </c>
      <c r="H251" s="190">
        <v>109658.4</v>
      </c>
      <c r="I251" s="190">
        <v>109658.4</v>
      </c>
    </row>
    <row r="252" spans="1:9" ht="31.5" x14ac:dyDescent="0.2">
      <c r="A252" s="191" t="s">
        <v>360</v>
      </c>
      <c r="B252" s="189" t="s">
        <v>491</v>
      </c>
      <c r="C252" s="189" t="s">
        <v>349</v>
      </c>
      <c r="D252" s="189" t="s">
        <v>369</v>
      </c>
      <c r="E252" s="189" t="s">
        <v>519</v>
      </c>
      <c r="F252" s="189" t="s">
        <v>361</v>
      </c>
      <c r="G252" s="190">
        <v>109658.4</v>
      </c>
      <c r="H252" s="190">
        <v>109658.4</v>
      </c>
      <c r="I252" s="190">
        <v>109658.4</v>
      </c>
    </row>
    <row r="253" spans="1:9" ht="15.75" x14ac:dyDescent="0.2">
      <c r="A253" s="188" t="s">
        <v>520</v>
      </c>
      <c r="B253" s="189" t="s">
        <v>491</v>
      </c>
      <c r="C253" s="189" t="s">
        <v>392</v>
      </c>
      <c r="D253" s="189" t="s">
        <v>331</v>
      </c>
      <c r="E253" s="189" t="s">
        <v>331</v>
      </c>
      <c r="F253" s="189" t="s">
        <v>331</v>
      </c>
      <c r="G253" s="190">
        <v>9301778</v>
      </c>
      <c r="H253" s="190">
        <v>9301778</v>
      </c>
      <c r="I253" s="190">
        <v>9301778</v>
      </c>
    </row>
    <row r="254" spans="1:9" ht="15.75" x14ac:dyDescent="0.2">
      <c r="A254" s="188" t="s">
        <v>521</v>
      </c>
      <c r="B254" s="189" t="s">
        <v>491</v>
      </c>
      <c r="C254" s="189" t="s">
        <v>392</v>
      </c>
      <c r="D254" s="189" t="s">
        <v>417</v>
      </c>
      <c r="E254" s="189" t="s">
        <v>331</v>
      </c>
      <c r="F254" s="189" t="s">
        <v>331</v>
      </c>
      <c r="G254" s="190">
        <v>1802400</v>
      </c>
      <c r="H254" s="190">
        <v>1802400</v>
      </c>
      <c r="I254" s="190">
        <v>1802400</v>
      </c>
    </row>
    <row r="255" spans="1:9" ht="47.25" x14ac:dyDescent="0.2">
      <c r="A255" s="191" t="s">
        <v>513</v>
      </c>
      <c r="B255" s="189" t="s">
        <v>491</v>
      </c>
      <c r="C255" s="189" t="s">
        <v>392</v>
      </c>
      <c r="D255" s="189" t="s">
        <v>417</v>
      </c>
      <c r="E255" s="189" t="s">
        <v>514</v>
      </c>
      <c r="F255" s="192" t="s">
        <v>331</v>
      </c>
      <c r="G255" s="190">
        <v>30000</v>
      </c>
      <c r="H255" s="190">
        <v>30000</v>
      </c>
      <c r="I255" s="190">
        <v>30000</v>
      </c>
    </row>
    <row r="256" spans="1:9" ht="31.5" x14ac:dyDescent="0.2">
      <c r="A256" s="191" t="s">
        <v>358</v>
      </c>
      <c r="B256" s="189" t="s">
        <v>491</v>
      </c>
      <c r="C256" s="189" t="s">
        <v>392</v>
      </c>
      <c r="D256" s="189" t="s">
        <v>417</v>
      </c>
      <c r="E256" s="189" t="s">
        <v>514</v>
      </c>
      <c r="F256" s="189" t="s">
        <v>359</v>
      </c>
      <c r="G256" s="190">
        <v>30000</v>
      </c>
      <c r="H256" s="190">
        <v>30000</v>
      </c>
      <c r="I256" s="190">
        <v>30000</v>
      </c>
    </row>
    <row r="257" spans="1:9" ht="31.5" x14ac:dyDescent="0.2">
      <c r="A257" s="191" t="s">
        <v>360</v>
      </c>
      <c r="B257" s="189" t="s">
        <v>491</v>
      </c>
      <c r="C257" s="189" t="s">
        <v>392</v>
      </c>
      <c r="D257" s="189" t="s">
        <v>417</v>
      </c>
      <c r="E257" s="189" t="s">
        <v>514</v>
      </c>
      <c r="F257" s="189" t="s">
        <v>361</v>
      </c>
      <c r="G257" s="190">
        <v>30000</v>
      </c>
      <c r="H257" s="190">
        <v>30000</v>
      </c>
      <c r="I257" s="190">
        <v>30000</v>
      </c>
    </row>
    <row r="258" spans="1:9" ht="31.5" x14ac:dyDescent="0.2">
      <c r="A258" s="191" t="s">
        <v>522</v>
      </c>
      <c r="B258" s="189" t="s">
        <v>491</v>
      </c>
      <c r="C258" s="189" t="s">
        <v>392</v>
      </c>
      <c r="D258" s="189" t="s">
        <v>417</v>
      </c>
      <c r="E258" s="189" t="s">
        <v>523</v>
      </c>
      <c r="F258" s="192" t="s">
        <v>331</v>
      </c>
      <c r="G258" s="190">
        <v>1672400</v>
      </c>
      <c r="H258" s="190">
        <v>1672400</v>
      </c>
      <c r="I258" s="190">
        <v>1672400</v>
      </c>
    </row>
    <row r="259" spans="1:9" ht="31.5" x14ac:dyDescent="0.2">
      <c r="A259" s="191" t="s">
        <v>358</v>
      </c>
      <c r="B259" s="189" t="s">
        <v>491</v>
      </c>
      <c r="C259" s="189" t="s">
        <v>392</v>
      </c>
      <c r="D259" s="189" t="s">
        <v>417</v>
      </c>
      <c r="E259" s="189" t="s">
        <v>523</v>
      </c>
      <c r="F259" s="189" t="s">
        <v>359</v>
      </c>
      <c r="G259" s="190">
        <v>1672400</v>
      </c>
      <c r="H259" s="190">
        <v>1672400</v>
      </c>
      <c r="I259" s="190">
        <v>1672400</v>
      </c>
    </row>
    <row r="260" spans="1:9" ht="31.5" x14ac:dyDescent="0.2">
      <c r="A260" s="191" t="s">
        <v>360</v>
      </c>
      <c r="B260" s="189" t="s">
        <v>491</v>
      </c>
      <c r="C260" s="189" t="s">
        <v>392</v>
      </c>
      <c r="D260" s="189" t="s">
        <v>417</v>
      </c>
      <c r="E260" s="189" t="s">
        <v>523</v>
      </c>
      <c r="F260" s="189" t="s">
        <v>361</v>
      </c>
      <c r="G260" s="190">
        <v>1672400</v>
      </c>
      <c r="H260" s="190">
        <v>1672400</v>
      </c>
      <c r="I260" s="190">
        <v>1672400</v>
      </c>
    </row>
    <row r="261" spans="1:9" ht="47.25" x14ac:dyDescent="0.2">
      <c r="A261" s="191" t="s">
        <v>524</v>
      </c>
      <c r="B261" s="189" t="s">
        <v>491</v>
      </c>
      <c r="C261" s="189" t="s">
        <v>392</v>
      </c>
      <c r="D261" s="189" t="s">
        <v>417</v>
      </c>
      <c r="E261" s="189" t="s">
        <v>525</v>
      </c>
      <c r="F261" s="192" t="s">
        <v>331</v>
      </c>
      <c r="G261" s="190">
        <v>100000</v>
      </c>
      <c r="H261" s="190">
        <v>100000</v>
      </c>
      <c r="I261" s="190">
        <v>100000</v>
      </c>
    </row>
    <row r="262" spans="1:9" ht="31.5" x14ac:dyDescent="0.2">
      <c r="A262" s="191" t="s">
        <v>358</v>
      </c>
      <c r="B262" s="189" t="s">
        <v>491</v>
      </c>
      <c r="C262" s="189" t="s">
        <v>392</v>
      </c>
      <c r="D262" s="189" t="s">
        <v>417</v>
      </c>
      <c r="E262" s="189" t="s">
        <v>525</v>
      </c>
      <c r="F262" s="189" t="s">
        <v>359</v>
      </c>
      <c r="G262" s="190">
        <v>100000</v>
      </c>
      <c r="H262" s="190">
        <v>100000</v>
      </c>
      <c r="I262" s="190">
        <v>100000</v>
      </c>
    </row>
    <row r="263" spans="1:9" ht="31.5" x14ac:dyDescent="0.2">
      <c r="A263" s="191" t="s">
        <v>360</v>
      </c>
      <c r="B263" s="189" t="s">
        <v>491</v>
      </c>
      <c r="C263" s="189" t="s">
        <v>392</v>
      </c>
      <c r="D263" s="189" t="s">
        <v>417</v>
      </c>
      <c r="E263" s="189" t="s">
        <v>525</v>
      </c>
      <c r="F263" s="189" t="s">
        <v>361</v>
      </c>
      <c r="G263" s="190">
        <v>100000</v>
      </c>
      <c r="H263" s="190">
        <v>100000</v>
      </c>
      <c r="I263" s="190">
        <v>100000</v>
      </c>
    </row>
    <row r="264" spans="1:9" ht="31.5" x14ac:dyDescent="0.2">
      <c r="A264" s="188" t="s">
        <v>526</v>
      </c>
      <c r="B264" s="189" t="s">
        <v>491</v>
      </c>
      <c r="C264" s="189" t="s">
        <v>392</v>
      </c>
      <c r="D264" s="189" t="s">
        <v>527</v>
      </c>
      <c r="E264" s="189" t="s">
        <v>331</v>
      </c>
      <c r="F264" s="189" t="s">
        <v>331</v>
      </c>
      <c r="G264" s="190">
        <v>7499378</v>
      </c>
      <c r="H264" s="190">
        <v>7499378</v>
      </c>
      <c r="I264" s="190">
        <v>7499378</v>
      </c>
    </row>
    <row r="265" spans="1:9" ht="15.75" x14ac:dyDescent="0.2">
      <c r="A265" s="191" t="s">
        <v>528</v>
      </c>
      <c r="B265" s="189" t="s">
        <v>491</v>
      </c>
      <c r="C265" s="189" t="s">
        <v>392</v>
      </c>
      <c r="D265" s="189" t="s">
        <v>527</v>
      </c>
      <c r="E265" s="189" t="s">
        <v>529</v>
      </c>
      <c r="F265" s="192" t="s">
        <v>331</v>
      </c>
      <c r="G265" s="190">
        <v>6761008</v>
      </c>
      <c r="H265" s="190">
        <v>6761008</v>
      </c>
      <c r="I265" s="190">
        <v>6761008</v>
      </c>
    </row>
    <row r="266" spans="1:9" ht="63" x14ac:dyDescent="0.2">
      <c r="A266" s="191" t="s">
        <v>354</v>
      </c>
      <c r="B266" s="189" t="s">
        <v>491</v>
      </c>
      <c r="C266" s="189" t="s">
        <v>392</v>
      </c>
      <c r="D266" s="189" t="s">
        <v>527</v>
      </c>
      <c r="E266" s="189" t="s">
        <v>529</v>
      </c>
      <c r="F266" s="189" t="s">
        <v>355</v>
      </c>
      <c r="G266" s="190">
        <v>5808024</v>
      </c>
      <c r="H266" s="190">
        <v>5808024</v>
      </c>
      <c r="I266" s="190">
        <v>5808024</v>
      </c>
    </row>
    <row r="267" spans="1:9" ht="15.75" x14ac:dyDescent="0.2">
      <c r="A267" s="191" t="s">
        <v>439</v>
      </c>
      <c r="B267" s="189" t="s">
        <v>491</v>
      </c>
      <c r="C267" s="189" t="s">
        <v>392</v>
      </c>
      <c r="D267" s="189" t="s">
        <v>527</v>
      </c>
      <c r="E267" s="189" t="s">
        <v>529</v>
      </c>
      <c r="F267" s="189" t="s">
        <v>440</v>
      </c>
      <c r="G267" s="190">
        <v>5808024</v>
      </c>
      <c r="H267" s="190">
        <v>5808024</v>
      </c>
      <c r="I267" s="190">
        <v>5808024</v>
      </c>
    </row>
    <row r="268" spans="1:9" ht="31.5" x14ac:dyDescent="0.2">
      <c r="A268" s="191" t="s">
        <v>358</v>
      </c>
      <c r="B268" s="189" t="s">
        <v>491</v>
      </c>
      <c r="C268" s="189" t="s">
        <v>392</v>
      </c>
      <c r="D268" s="189" t="s">
        <v>527</v>
      </c>
      <c r="E268" s="189" t="s">
        <v>529</v>
      </c>
      <c r="F268" s="189" t="s">
        <v>359</v>
      </c>
      <c r="G268" s="190">
        <v>952984</v>
      </c>
      <c r="H268" s="190">
        <v>952984</v>
      </c>
      <c r="I268" s="190">
        <v>952984</v>
      </c>
    </row>
    <row r="269" spans="1:9" ht="31.5" x14ac:dyDescent="0.2">
      <c r="A269" s="191" t="s">
        <v>360</v>
      </c>
      <c r="B269" s="189" t="s">
        <v>491</v>
      </c>
      <c r="C269" s="189" t="s">
        <v>392</v>
      </c>
      <c r="D269" s="189" t="s">
        <v>527</v>
      </c>
      <c r="E269" s="189" t="s">
        <v>529</v>
      </c>
      <c r="F269" s="189" t="s">
        <v>361</v>
      </c>
      <c r="G269" s="190">
        <v>952984</v>
      </c>
      <c r="H269" s="190">
        <v>952984</v>
      </c>
      <c r="I269" s="190">
        <v>952984</v>
      </c>
    </row>
    <row r="270" spans="1:9" ht="31.5" x14ac:dyDescent="0.2">
      <c r="A270" s="191" t="s">
        <v>824</v>
      </c>
      <c r="B270" s="189" t="s">
        <v>491</v>
      </c>
      <c r="C270" s="189" t="s">
        <v>392</v>
      </c>
      <c r="D270" s="189" t="s">
        <v>527</v>
      </c>
      <c r="E270" s="189" t="s">
        <v>530</v>
      </c>
      <c r="F270" s="192" t="s">
        <v>331</v>
      </c>
      <c r="G270" s="190">
        <v>39490</v>
      </c>
      <c r="H270" s="190">
        <v>39490</v>
      </c>
      <c r="I270" s="190">
        <v>39490</v>
      </c>
    </row>
    <row r="271" spans="1:9" ht="31.5" x14ac:dyDescent="0.2">
      <c r="A271" s="191" t="s">
        <v>358</v>
      </c>
      <c r="B271" s="189" t="s">
        <v>491</v>
      </c>
      <c r="C271" s="189" t="s">
        <v>392</v>
      </c>
      <c r="D271" s="189" t="s">
        <v>527</v>
      </c>
      <c r="E271" s="189" t="s">
        <v>530</v>
      </c>
      <c r="F271" s="189" t="s">
        <v>359</v>
      </c>
      <c r="G271" s="190">
        <v>39490</v>
      </c>
      <c r="H271" s="190">
        <v>39490</v>
      </c>
      <c r="I271" s="190">
        <v>39490</v>
      </c>
    </row>
    <row r="272" spans="1:9" ht="31.5" x14ac:dyDescent="0.2">
      <c r="A272" s="191" t="s">
        <v>360</v>
      </c>
      <c r="B272" s="189" t="s">
        <v>491</v>
      </c>
      <c r="C272" s="189" t="s">
        <v>392</v>
      </c>
      <c r="D272" s="189" t="s">
        <v>527</v>
      </c>
      <c r="E272" s="189" t="s">
        <v>530</v>
      </c>
      <c r="F272" s="189" t="s">
        <v>361</v>
      </c>
      <c r="G272" s="190">
        <v>39490</v>
      </c>
      <c r="H272" s="190">
        <v>39490</v>
      </c>
      <c r="I272" s="190">
        <v>39490</v>
      </c>
    </row>
    <row r="273" spans="1:9" ht="15.75" x14ac:dyDescent="0.2">
      <c r="A273" s="191" t="s">
        <v>531</v>
      </c>
      <c r="B273" s="189" t="s">
        <v>491</v>
      </c>
      <c r="C273" s="189" t="s">
        <v>392</v>
      </c>
      <c r="D273" s="189" t="s">
        <v>527</v>
      </c>
      <c r="E273" s="189" t="s">
        <v>532</v>
      </c>
      <c r="F273" s="192" t="s">
        <v>331</v>
      </c>
      <c r="G273" s="190">
        <v>598880</v>
      </c>
      <c r="H273" s="190">
        <v>598880</v>
      </c>
      <c r="I273" s="190">
        <v>598880</v>
      </c>
    </row>
    <row r="274" spans="1:9" ht="31.5" x14ac:dyDescent="0.2">
      <c r="A274" s="191" t="s">
        <v>358</v>
      </c>
      <c r="B274" s="189" t="s">
        <v>491</v>
      </c>
      <c r="C274" s="189" t="s">
        <v>392</v>
      </c>
      <c r="D274" s="189" t="s">
        <v>527</v>
      </c>
      <c r="E274" s="189" t="s">
        <v>532</v>
      </c>
      <c r="F274" s="189" t="s">
        <v>359</v>
      </c>
      <c r="G274" s="190">
        <v>217340</v>
      </c>
      <c r="H274" s="190">
        <v>217340</v>
      </c>
      <c r="I274" s="190">
        <v>217340</v>
      </c>
    </row>
    <row r="275" spans="1:9" ht="31.5" x14ac:dyDescent="0.2">
      <c r="A275" s="191" t="s">
        <v>360</v>
      </c>
      <c r="B275" s="189" t="s">
        <v>491</v>
      </c>
      <c r="C275" s="189" t="s">
        <v>392</v>
      </c>
      <c r="D275" s="189" t="s">
        <v>527</v>
      </c>
      <c r="E275" s="189" t="s">
        <v>532</v>
      </c>
      <c r="F275" s="189" t="s">
        <v>361</v>
      </c>
      <c r="G275" s="190">
        <v>217340</v>
      </c>
      <c r="H275" s="190">
        <v>217340</v>
      </c>
      <c r="I275" s="190">
        <v>217340</v>
      </c>
    </row>
    <row r="276" spans="1:9" ht="15.75" x14ac:dyDescent="0.2">
      <c r="A276" s="191" t="s">
        <v>362</v>
      </c>
      <c r="B276" s="189" t="s">
        <v>491</v>
      </c>
      <c r="C276" s="189" t="s">
        <v>392</v>
      </c>
      <c r="D276" s="189" t="s">
        <v>527</v>
      </c>
      <c r="E276" s="189" t="s">
        <v>532</v>
      </c>
      <c r="F276" s="189" t="s">
        <v>363</v>
      </c>
      <c r="G276" s="190">
        <v>381540</v>
      </c>
      <c r="H276" s="190">
        <v>381540</v>
      </c>
      <c r="I276" s="190">
        <v>381540</v>
      </c>
    </row>
    <row r="277" spans="1:9" ht="47.25" x14ac:dyDescent="0.2">
      <c r="A277" s="191" t="s">
        <v>533</v>
      </c>
      <c r="B277" s="189" t="s">
        <v>491</v>
      </c>
      <c r="C277" s="189" t="s">
        <v>392</v>
      </c>
      <c r="D277" s="189" t="s">
        <v>527</v>
      </c>
      <c r="E277" s="189" t="s">
        <v>532</v>
      </c>
      <c r="F277" s="189" t="s">
        <v>534</v>
      </c>
      <c r="G277" s="190">
        <v>381540</v>
      </c>
      <c r="H277" s="190">
        <v>381540</v>
      </c>
      <c r="I277" s="190">
        <v>381540</v>
      </c>
    </row>
    <row r="278" spans="1:9" ht="47.25" x14ac:dyDescent="0.2">
      <c r="A278" s="191" t="s">
        <v>524</v>
      </c>
      <c r="B278" s="189" t="s">
        <v>491</v>
      </c>
      <c r="C278" s="189" t="s">
        <v>392</v>
      </c>
      <c r="D278" s="189" t="s">
        <v>527</v>
      </c>
      <c r="E278" s="189" t="s">
        <v>535</v>
      </c>
      <c r="F278" s="192" t="s">
        <v>331</v>
      </c>
      <c r="G278" s="190">
        <v>100000</v>
      </c>
      <c r="H278" s="190">
        <v>100000</v>
      </c>
      <c r="I278" s="190">
        <v>100000</v>
      </c>
    </row>
    <row r="279" spans="1:9" ht="31.5" x14ac:dyDescent="0.2">
      <c r="A279" s="191" t="s">
        <v>358</v>
      </c>
      <c r="B279" s="189" t="s">
        <v>491</v>
      </c>
      <c r="C279" s="189" t="s">
        <v>392</v>
      </c>
      <c r="D279" s="189" t="s">
        <v>527</v>
      </c>
      <c r="E279" s="189" t="s">
        <v>535</v>
      </c>
      <c r="F279" s="189" t="s">
        <v>359</v>
      </c>
      <c r="G279" s="190">
        <v>100000</v>
      </c>
      <c r="H279" s="190">
        <v>100000</v>
      </c>
      <c r="I279" s="190">
        <v>100000</v>
      </c>
    </row>
    <row r="280" spans="1:9" ht="31.5" x14ac:dyDescent="0.2">
      <c r="A280" s="191" t="s">
        <v>360</v>
      </c>
      <c r="B280" s="189" t="s">
        <v>491</v>
      </c>
      <c r="C280" s="189" t="s">
        <v>392</v>
      </c>
      <c r="D280" s="189" t="s">
        <v>527</v>
      </c>
      <c r="E280" s="189" t="s">
        <v>535</v>
      </c>
      <c r="F280" s="189" t="s">
        <v>361</v>
      </c>
      <c r="G280" s="190">
        <v>100000</v>
      </c>
      <c r="H280" s="190">
        <v>100000</v>
      </c>
      <c r="I280" s="190">
        <v>100000</v>
      </c>
    </row>
    <row r="281" spans="1:9" ht="15.75" x14ac:dyDescent="0.2">
      <c r="A281" s="188" t="s">
        <v>398</v>
      </c>
      <c r="B281" s="189" t="s">
        <v>491</v>
      </c>
      <c r="C281" s="189" t="s">
        <v>399</v>
      </c>
      <c r="D281" s="189" t="s">
        <v>331</v>
      </c>
      <c r="E281" s="189" t="s">
        <v>331</v>
      </c>
      <c r="F281" s="189" t="s">
        <v>331</v>
      </c>
      <c r="G281" s="190">
        <v>745275435.67999995</v>
      </c>
      <c r="H281" s="190">
        <v>244213378.02000001</v>
      </c>
      <c r="I281" s="190">
        <v>77509989.280000001</v>
      </c>
    </row>
    <row r="282" spans="1:9" ht="15.75" x14ac:dyDescent="0.2">
      <c r="A282" s="188" t="s">
        <v>536</v>
      </c>
      <c r="B282" s="189" t="s">
        <v>491</v>
      </c>
      <c r="C282" s="189" t="s">
        <v>399</v>
      </c>
      <c r="D282" s="189" t="s">
        <v>472</v>
      </c>
      <c r="E282" s="189" t="s">
        <v>331</v>
      </c>
      <c r="F282" s="189" t="s">
        <v>331</v>
      </c>
      <c r="G282" s="190">
        <v>408652787.87</v>
      </c>
      <c r="H282" s="190">
        <v>787831.02</v>
      </c>
      <c r="I282" s="190">
        <v>787831.02</v>
      </c>
    </row>
    <row r="283" spans="1:9" ht="110.25" x14ac:dyDescent="0.2">
      <c r="A283" s="191" t="s">
        <v>537</v>
      </c>
      <c r="B283" s="189" t="s">
        <v>491</v>
      </c>
      <c r="C283" s="189" t="s">
        <v>399</v>
      </c>
      <c r="D283" s="189" t="s">
        <v>472</v>
      </c>
      <c r="E283" s="189" t="s">
        <v>538</v>
      </c>
      <c r="F283" s="192" t="s">
        <v>331</v>
      </c>
      <c r="G283" s="190">
        <v>787831.02</v>
      </c>
      <c r="H283" s="190">
        <v>787831.02</v>
      </c>
      <c r="I283" s="190">
        <v>787831.02</v>
      </c>
    </row>
    <row r="284" spans="1:9" ht="31.5" x14ac:dyDescent="0.2">
      <c r="A284" s="191" t="s">
        <v>358</v>
      </c>
      <c r="B284" s="189" t="s">
        <v>491</v>
      </c>
      <c r="C284" s="189" t="s">
        <v>399</v>
      </c>
      <c r="D284" s="189" t="s">
        <v>472</v>
      </c>
      <c r="E284" s="189" t="s">
        <v>538</v>
      </c>
      <c r="F284" s="189" t="s">
        <v>359</v>
      </c>
      <c r="G284" s="190">
        <v>787831.02</v>
      </c>
      <c r="H284" s="190">
        <v>787831.02</v>
      </c>
      <c r="I284" s="190">
        <v>787831.02</v>
      </c>
    </row>
    <row r="285" spans="1:9" ht="31.5" x14ac:dyDescent="0.2">
      <c r="A285" s="191" t="s">
        <v>360</v>
      </c>
      <c r="B285" s="189" t="s">
        <v>491</v>
      </c>
      <c r="C285" s="189" t="s">
        <v>399</v>
      </c>
      <c r="D285" s="189" t="s">
        <v>472</v>
      </c>
      <c r="E285" s="189" t="s">
        <v>538</v>
      </c>
      <c r="F285" s="189" t="s">
        <v>361</v>
      </c>
      <c r="G285" s="190">
        <v>787831.02</v>
      </c>
      <c r="H285" s="190">
        <v>787831.02</v>
      </c>
      <c r="I285" s="190">
        <v>787831.02</v>
      </c>
    </row>
    <row r="286" spans="1:9" ht="78.75" x14ac:dyDescent="0.2">
      <c r="A286" s="191" t="s">
        <v>825</v>
      </c>
      <c r="B286" s="189" t="s">
        <v>491</v>
      </c>
      <c r="C286" s="189" t="s">
        <v>399</v>
      </c>
      <c r="D286" s="189" t="s">
        <v>472</v>
      </c>
      <c r="E286" s="189" t="s">
        <v>826</v>
      </c>
      <c r="F286" s="192" t="s">
        <v>331</v>
      </c>
      <c r="G286" s="190">
        <v>402864956.85000002</v>
      </c>
      <c r="H286" s="190">
        <v>0</v>
      </c>
      <c r="I286" s="190">
        <v>0</v>
      </c>
    </row>
    <row r="287" spans="1:9" ht="31.5" x14ac:dyDescent="0.2">
      <c r="A287" s="191" t="s">
        <v>543</v>
      </c>
      <c r="B287" s="189" t="s">
        <v>491</v>
      </c>
      <c r="C287" s="189" t="s">
        <v>399</v>
      </c>
      <c r="D287" s="189" t="s">
        <v>472</v>
      </c>
      <c r="E287" s="189" t="s">
        <v>826</v>
      </c>
      <c r="F287" s="189" t="s">
        <v>544</v>
      </c>
      <c r="G287" s="190">
        <v>402864956.85000002</v>
      </c>
      <c r="H287" s="190">
        <v>0</v>
      </c>
      <c r="I287" s="190">
        <v>0</v>
      </c>
    </row>
    <row r="288" spans="1:9" ht="15.75" x14ac:dyDescent="0.2">
      <c r="A288" s="191" t="s">
        <v>545</v>
      </c>
      <c r="B288" s="189" t="s">
        <v>491</v>
      </c>
      <c r="C288" s="189" t="s">
        <v>399</v>
      </c>
      <c r="D288" s="189" t="s">
        <v>472</v>
      </c>
      <c r="E288" s="189" t="s">
        <v>826</v>
      </c>
      <c r="F288" s="189" t="s">
        <v>546</v>
      </c>
      <c r="G288" s="190">
        <v>402864956.85000002</v>
      </c>
      <c r="H288" s="190">
        <v>0</v>
      </c>
      <c r="I288" s="190">
        <v>0</v>
      </c>
    </row>
    <row r="289" spans="1:9" ht="31.5" x14ac:dyDescent="0.2">
      <c r="A289" s="191" t="s">
        <v>559</v>
      </c>
      <c r="B289" s="189" t="s">
        <v>491</v>
      </c>
      <c r="C289" s="189" t="s">
        <v>399</v>
      </c>
      <c r="D289" s="189" t="s">
        <v>472</v>
      </c>
      <c r="E289" s="189" t="s">
        <v>560</v>
      </c>
      <c r="F289" s="192" t="s">
        <v>331</v>
      </c>
      <c r="G289" s="190">
        <v>5000000</v>
      </c>
      <c r="H289" s="190">
        <v>0</v>
      </c>
      <c r="I289" s="190">
        <v>0</v>
      </c>
    </row>
    <row r="290" spans="1:9" ht="31.5" x14ac:dyDescent="0.2">
      <c r="A290" s="191" t="s">
        <v>543</v>
      </c>
      <c r="B290" s="189" t="s">
        <v>491</v>
      </c>
      <c r="C290" s="189" t="s">
        <v>399</v>
      </c>
      <c r="D290" s="189" t="s">
        <v>472</v>
      </c>
      <c r="E290" s="189" t="s">
        <v>560</v>
      </c>
      <c r="F290" s="189" t="s">
        <v>544</v>
      </c>
      <c r="G290" s="190">
        <v>5000000</v>
      </c>
      <c r="H290" s="190">
        <v>0</v>
      </c>
      <c r="I290" s="190">
        <v>0</v>
      </c>
    </row>
    <row r="291" spans="1:9" ht="15.75" x14ac:dyDescent="0.2">
      <c r="A291" s="191" t="s">
        <v>545</v>
      </c>
      <c r="B291" s="189" t="s">
        <v>491</v>
      </c>
      <c r="C291" s="189" t="s">
        <v>399</v>
      </c>
      <c r="D291" s="189" t="s">
        <v>472</v>
      </c>
      <c r="E291" s="189" t="s">
        <v>560</v>
      </c>
      <c r="F291" s="189" t="s">
        <v>546</v>
      </c>
      <c r="G291" s="190">
        <v>5000000</v>
      </c>
      <c r="H291" s="190">
        <v>0</v>
      </c>
      <c r="I291" s="190">
        <v>0</v>
      </c>
    </row>
    <row r="292" spans="1:9" ht="15.75" x14ac:dyDescent="0.2">
      <c r="A292" s="188" t="s">
        <v>827</v>
      </c>
      <c r="B292" s="189" t="s">
        <v>491</v>
      </c>
      <c r="C292" s="189" t="s">
        <v>399</v>
      </c>
      <c r="D292" s="189" t="s">
        <v>351</v>
      </c>
      <c r="E292" s="189" t="s">
        <v>331</v>
      </c>
      <c r="F292" s="189" t="s">
        <v>331</v>
      </c>
      <c r="G292" s="190">
        <v>585000</v>
      </c>
      <c r="H292" s="190">
        <v>585000</v>
      </c>
      <c r="I292" s="190">
        <v>585000</v>
      </c>
    </row>
    <row r="293" spans="1:9" ht="15.75" x14ac:dyDescent="0.2">
      <c r="A293" s="191" t="s">
        <v>828</v>
      </c>
      <c r="B293" s="189" t="s">
        <v>491</v>
      </c>
      <c r="C293" s="189" t="s">
        <v>399</v>
      </c>
      <c r="D293" s="189" t="s">
        <v>351</v>
      </c>
      <c r="E293" s="189" t="s">
        <v>829</v>
      </c>
      <c r="F293" s="192" t="s">
        <v>331</v>
      </c>
      <c r="G293" s="190">
        <v>585000</v>
      </c>
      <c r="H293" s="190">
        <v>585000</v>
      </c>
      <c r="I293" s="190">
        <v>585000</v>
      </c>
    </row>
    <row r="294" spans="1:9" ht="31.5" x14ac:dyDescent="0.2">
      <c r="A294" s="191" t="s">
        <v>358</v>
      </c>
      <c r="B294" s="189" t="s">
        <v>491</v>
      </c>
      <c r="C294" s="189" t="s">
        <v>399</v>
      </c>
      <c r="D294" s="189" t="s">
        <v>351</v>
      </c>
      <c r="E294" s="189" t="s">
        <v>829</v>
      </c>
      <c r="F294" s="189" t="s">
        <v>359</v>
      </c>
      <c r="G294" s="190">
        <v>585000</v>
      </c>
      <c r="H294" s="190">
        <v>585000</v>
      </c>
      <c r="I294" s="190">
        <v>585000</v>
      </c>
    </row>
    <row r="295" spans="1:9" ht="31.5" x14ac:dyDescent="0.2">
      <c r="A295" s="191" t="s">
        <v>360</v>
      </c>
      <c r="B295" s="189" t="s">
        <v>491</v>
      </c>
      <c r="C295" s="189" t="s">
        <v>399</v>
      </c>
      <c r="D295" s="189" t="s">
        <v>351</v>
      </c>
      <c r="E295" s="189" t="s">
        <v>829</v>
      </c>
      <c r="F295" s="189" t="s">
        <v>361</v>
      </c>
      <c r="G295" s="190">
        <v>585000</v>
      </c>
      <c r="H295" s="190">
        <v>585000</v>
      </c>
      <c r="I295" s="190">
        <v>585000</v>
      </c>
    </row>
    <row r="296" spans="1:9" ht="15.75" x14ac:dyDescent="0.2">
      <c r="A296" s="188" t="s">
        <v>539</v>
      </c>
      <c r="B296" s="189" t="s">
        <v>491</v>
      </c>
      <c r="C296" s="189" t="s">
        <v>399</v>
      </c>
      <c r="D296" s="189" t="s">
        <v>425</v>
      </c>
      <c r="E296" s="189" t="s">
        <v>331</v>
      </c>
      <c r="F296" s="189" t="s">
        <v>331</v>
      </c>
      <c r="G296" s="190">
        <v>1521122</v>
      </c>
      <c r="H296" s="190">
        <v>1521122</v>
      </c>
      <c r="I296" s="190">
        <v>1521122</v>
      </c>
    </row>
    <row r="297" spans="1:9" ht="47.25" x14ac:dyDescent="0.2">
      <c r="A297" s="191" t="s">
        <v>513</v>
      </c>
      <c r="B297" s="189" t="s">
        <v>491</v>
      </c>
      <c r="C297" s="189" t="s">
        <v>399</v>
      </c>
      <c r="D297" s="189" t="s">
        <v>425</v>
      </c>
      <c r="E297" s="189" t="s">
        <v>514</v>
      </c>
      <c r="F297" s="192" t="s">
        <v>331</v>
      </c>
      <c r="G297" s="190">
        <v>157130</v>
      </c>
      <c r="H297" s="190">
        <v>157130</v>
      </c>
      <c r="I297" s="190">
        <v>157130</v>
      </c>
    </row>
    <row r="298" spans="1:9" ht="31.5" x14ac:dyDescent="0.2">
      <c r="A298" s="191" t="s">
        <v>358</v>
      </c>
      <c r="B298" s="189" t="s">
        <v>491</v>
      </c>
      <c r="C298" s="189" t="s">
        <v>399</v>
      </c>
      <c r="D298" s="189" t="s">
        <v>425</v>
      </c>
      <c r="E298" s="189" t="s">
        <v>514</v>
      </c>
      <c r="F298" s="189" t="s">
        <v>359</v>
      </c>
      <c r="G298" s="190">
        <v>157130</v>
      </c>
      <c r="H298" s="190">
        <v>157130</v>
      </c>
      <c r="I298" s="190">
        <v>157130</v>
      </c>
    </row>
    <row r="299" spans="1:9" ht="31.5" x14ac:dyDescent="0.2">
      <c r="A299" s="191" t="s">
        <v>360</v>
      </c>
      <c r="B299" s="189" t="s">
        <v>491</v>
      </c>
      <c r="C299" s="189" t="s">
        <v>399</v>
      </c>
      <c r="D299" s="189" t="s">
        <v>425</v>
      </c>
      <c r="E299" s="189" t="s">
        <v>514</v>
      </c>
      <c r="F299" s="189" t="s">
        <v>361</v>
      </c>
      <c r="G299" s="190">
        <v>157130</v>
      </c>
      <c r="H299" s="190">
        <v>157130</v>
      </c>
      <c r="I299" s="190">
        <v>157130</v>
      </c>
    </row>
    <row r="300" spans="1:9" ht="63" x14ac:dyDescent="0.2">
      <c r="A300" s="191" t="s">
        <v>540</v>
      </c>
      <c r="B300" s="189" t="s">
        <v>491</v>
      </c>
      <c r="C300" s="189" t="s">
        <v>399</v>
      </c>
      <c r="D300" s="189" t="s">
        <v>425</v>
      </c>
      <c r="E300" s="189" t="s">
        <v>541</v>
      </c>
      <c r="F300" s="192" t="s">
        <v>331</v>
      </c>
      <c r="G300" s="190">
        <v>1363992</v>
      </c>
      <c r="H300" s="190">
        <v>1363992</v>
      </c>
      <c r="I300" s="190">
        <v>1363992</v>
      </c>
    </row>
    <row r="301" spans="1:9" ht="15.75" x14ac:dyDescent="0.2">
      <c r="A301" s="191" t="s">
        <v>362</v>
      </c>
      <c r="B301" s="189" t="s">
        <v>491</v>
      </c>
      <c r="C301" s="189" t="s">
        <v>399</v>
      </c>
      <c r="D301" s="189" t="s">
        <v>425</v>
      </c>
      <c r="E301" s="189" t="s">
        <v>541</v>
      </c>
      <c r="F301" s="189" t="s">
        <v>363</v>
      </c>
      <c r="G301" s="190">
        <v>1363992</v>
      </c>
      <c r="H301" s="190">
        <v>1363992</v>
      </c>
      <c r="I301" s="190">
        <v>1363992</v>
      </c>
    </row>
    <row r="302" spans="1:9" ht="47.25" x14ac:dyDescent="0.2">
      <c r="A302" s="191" t="s">
        <v>533</v>
      </c>
      <c r="B302" s="189" t="s">
        <v>491</v>
      </c>
      <c r="C302" s="189" t="s">
        <v>399</v>
      </c>
      <c r="D302" s="189" t="s">
        <v>425</v>
      </c>
      <c r="E302" s="189" t="s">
        <v>541</v>
      </c>
      <c r="F302" s="189" t="s">
        <v>534</v>
      </c>
      <c r="G302" s="190">
        <v>1363992</v>
      </c>
      <c r="H302" s="190">
        <v>1363992</v>
      </c>
      <c r="I302" s="190">
        <v>1363992</v>
      </c>
    </row>
    <row r="303" spans="1:9" ht="15.75" x14ac:dyDescent="0.2">
      <c r="A303" s="188" t="s">
        <v>542</v>
      </c>
      <c r="B303" s="189" t="s">
        <v>491</v>
      </c>
      <c r="C303" s="189" t="s">
        <v>399</v>
      </c>
      <c r="D303" s="189" t="s">
        <v>417</v>
      </c>
      <c r="E303" s="189" t="s">
        <v>331</v>
      </c>
      <c r="F303" s="189" t="s">
        <v>331</v>
      </c>
      <c r="G303" s="190">
        <v>332295346.00999999</v>
      </c>
      <c r="H303" s="190">
        <v>237816551.25999999</v>
      </c>
      <c r="I303" s="190">
        <v>73066036.260000005</v>
      </c>
    </row>
    <row r="304" spans="1:9" ht="31.5" x14ac:dyDescent="0.2">
      <c r="A304" s="191" t="s">
        <v>830</v>
      </c>
      <c r="B304" s="189" t="s">
        <v>491</v>
      </c>
      <c r="C304" s="189" t="s">
        <v>399</v>
      </c>
      <c r="D304" s="189" t="s">
        <v>417</v>
      </c>
      <c r="E304" s="189" t="s">
        <v>831</v>
      </c>
      <c r="F304" s="192" t="s">
        <v>331</v>
      </c>
      <c r="G304" s="190">
        <v>261227000</v>
      </c>
      <c r="H304" s="190">
        <v>172934000</v>
      </c>
      <c r="I304" s="190">
        <v>0</v>
      </c>
    </row>
    <row r="305" spans="1:9" ht="31.5" x14ac:dyDescent="0.2">
      <c r="A305" s="191" t="s">
        <v>543</v>
      </c>
      <c r="B305" s="189" t="s">
        <v>491</v>
      </c>
      <c r="C305" s="189" t="s">
        <v>399</v>
      </c>
      <c r="D305" s="189" t="s">
        <v>417</v>
      </c>
      <c r="E305" s="189" t="s">
        <v>831</v>
      </c>
      <c r="F305" s="189" t="s">
        <v>544</v>
      </c>
      <c r="G305" s="190">
        <v>261227000</v>
      </c>
      <c r="H305" s="190">
        <v>172934000</v>
      </c>
      <c r="I305" s="190">
        <v>0</v>
      </c>
    </row>
    <row r="306" spans="1:9" ht="15.75" x14ac:dyDescent="0.2">
      <c r="A306" s="191" t="s">
        <v>545</v>
      </c>
      <c r="B306" s="189" t="s">
        <v>491</v>
      </c>
      <c r="C306" s="189" t="s">
        <v>399</v>
      </c>
      <c r="D306" s="189" t="s">
        <v>417</v>
      </c>
      <c r="E306" s="189" t="s">
        <v>831</v>
      </c>
      <c r="F306" s="189" t="s">
        <v>546</v>
      </c>
      <c r="G306" s="190">
        <v>261227000</v>
      </c>
      <c r="H306" s="190">
        <v>172934000</v>
      </c>
      <c r="I306" s="190">
        <v>0</v>
      </c>
    </row>
    <row r="307" spans="1:9" ht="31.5" x14ac:dyDescent="0.2">
      <c r="A307" s="191" t="s">
        <v>830</v>
      </c>
      <c r="B307" s="189" t="s">
        <v>491</v>
      </c>
      <c r="C307" s="189" t="s">
        <v>399</v>
      </c>
      <c r="D307" s="189" t="s">
        <v>417</v>
      </c>
      <c r="E307" s="189" t="s">
        <v>832</v>
      </c>
      <c r="F307" s="192" t="s">
        <v>331</v>
      </c>
      <c r="G307" s="190">
        <v>7579528.0099999998</v>
      </c>
      <c r="H307" s="190">
        <v>720415</v>
      </c>
      <c r="I307" s="190">
        <v>0</v>
      </c>
    </row>
    <row r="308" spans="1:9" ht="31.5" x14ac:dyDescent="0.2">
      <c r="A308" s="191" t="s">
        <v>543</v>
      </c>
      <c r="B308" s="189" t="s">
        <v>491</v>
      </c>
      <c r="C308" s="189" t="s">
        <v>399</v>
      </c>
      <c r="D308" s="189" t="s">
        <v>417</v>
      </c>
      <c r="E308" s="189" t="s">
        <v>832</v>
      </c>
      <c r="F308" s="189" t="s">
        <v>544</v>
      </c>
      <c r="G308" s="190">
        <v>7579528.0099999998</v>
      </c>
      <c r="H308" s="190">
        <v>720415</v>
      </c>
      <c r="I308" s="190">
        <v>0</v>
      </c>
    </row>
    <row r="309" spans="1:9" ht="15.75" x14ac:dyDescent="0.2">
      <c r="A309" s="191" t="s">
        <v>545</v>
      </c>
      <c r="B309" s="189" t="s">
        <v>491</v>
      </c>
      <c r="C309" s="189" t="s">
        <v>399</v>
      </c>
      <c r="D309" s="189" t="s">
        <v>417</v>
      </c>
      <c r="E309" s="189" t="s">
        <v>832</v>
      </c>
      <c r="F309" s="189" t="s">
        <v>546</v>
      </c>
      <c r="G309" s="190">
        <v>7579528.0099999998</v>
      </c>
      <c r="H309" s="190">
        <v>720415</v>
      </c>
      <c r="I309" s="190">
        <v>0</v>
      </c>
    </row>
    <row r="310" spans="1:9" ht="15.75" x14ac:dyDescent="0.2">
      <c r="A310" s="191" t="s">
        <v>547</v>
      </c>
      <c r="B310" s="189" t="s">
        <v>491</v>
      </c>
      <c r="C310" s="189" t="s">
        <v>399</v>
      </c>
      <c r="D310" s="189" t="s">
        <v>417</v>
      </c>
      <c r="E310" s="189" t="s">
        <v>833</v>
      </c>
      <c r="F310" s="192" t="s">
        <v>331</v>
      </c>
      <c r="G310" s="190">
        <v>515310</v>
      </c>
      <c r="H310" s="190">
        <v>515310</v>
      </c>
      <c r="I310" s="190">
        <v>515310</v>
      </c>
    </row>
    <row r="311" spans="1:9" ht="31.5" x14ac:dyDescent="0.2">
      <c r="A311" s="191" t="s">
        <v>358</v>
      </c>
      <c r="B311" s="189" t="s">
        <v>491</v>
      </c>
      <c r="C311" s="189" t="s">
        <v>399</v>
      </c>
      <c r="D311" s="189" t="s">
        <v>417</v>
      </c>
      <c r="E311" s="189" t="s">
        <v>833</v>
      </c>
      <c r="F311" s="189" t="s">
        <v>359</v>
      </c>
      <c r="G311" s="190">
        <v>515310</v>
      </c>
      <c r="H311" s="190">
        <v>515310</v>
      </c>
      <c r="I311" s="190">
        <v>515310</v>
      </c>
    </row>
    <row r="312" spans="1:9" ht="31.5" x14ac:dyDescent="0.2">
      <c r="A312" s="191" t="s">
        <v>360</v>
      </c>
      <c r="B312" s="189" t="s">
        <v>491</v>
      </c>
      <c r="C312" s="189" t="s">
        <v>399</v>
      </c>
      <c r="D312" s="189" t="s">
        <v>417</v>
      </c>
      <c r="E312" s="189" t="s">
        <v>833</v>
      </c>
      <c r="F312" s="189" t="s">
        <v>361</v>
      </c>
      <c r="G312" s="190">
        <v>515310</v>
      </c>
      <c r="H312" s="190">
        <v>515310</v>
      </c>
      <c r="I312" s="190">
        <v>515310</v>
      </c>
    </row>
    <row r="313" spans="1:9" ht="31.5" x14ac:dyDescent="0.2">
      <c r="A313" s="191" t="s">
        <v>549</v>
      </c>
      <c r="B313" s="189" t="s">
        <v>491</v>
      </c>
      <c r="C313" s="189" t="s">
        <v>399</v>
      </c>
      <c r="D313" s="189" t="s">
        <v>417</v>
      </c>
      <c r="E313" s="189" t="s">
        <v>834</v>
      </c>
      <c r="F313" s="192" t="s">
        <v>331</v>
      </c>
      <c r="G313" s="190">
        <v>1564782</v>
      </c>
      <c r="H313" s="190">
        <v>0</v>
      </c>
      <c r="I313" s="190">
        <v>0</v>
      </c>
    </row>
    <row r="314" spans="1:9" ht="31.5" x14ac:dyDescent="0.2">
      <c r="A314" s="191" t="s">
        <v>358</v>
      </c>
      <c r="B314" s="189" t="s">
        <v>491</v>
      </c>
      <c r="C314" s="189" t="s">
        <v>399</v>
      </c>
      <c r="D314" s="189" t="s">
        <v>417</v>
      </c>
      <c r="E314" s="189" t="s">
        <v>834</v>
      </c>
      <c r="F314" s="189" t="s">
        <v>359</v>
      </c>
      <c r="G314" s="190">
        <v>1564782</v>
      </c>
      <c r="H314" s="190">
        <v>0</v>
      </c>
      <c r="I314" s="190">
        <v>0</v>
      </c>
    </row>
    <row r="315" spans="1:9" ht="31.5" x14ac:dyDescent="0.2">
      <c r="A315" s="191" t="s">
        <v>360</v>
      </c>
      <c r="B315" s="189" t="s">
        <v>491</v>
      </c>
      <c r="C315" s="189" t="s">
        <v>399</v>
      </c>
      <c r="D315" s="189" t="s">
        <v>417</v>
      </c>
      <c r="E315" s="189" t="s">
        <v>834</v>
      </c>
      <c r="F315" s="189" t="s">
        <v>361</v>
      </c>
      <c r="G315" s="190">
        <v>1564782</v>
      </c>
      <c r="H315" s="190">
        <v>0</v>
      </c>
      <c r="I315" s="190">
        <v>0</v>
      </c>
    </row>
    <row r="316" spans="1:9" ht="173.25" x14ac:dyDescent="0.2">
      <c r="A316" s="191" t="s">
        <v>548</v>
      </c>
      <c r="B316" s="189" t="s">
        <v>491</v>
      </c>
      <c r="C316" s="189" t="s">
        <v>399</v>
      </c>
      <c r="D316" s="189" t="s">
        <v>417</v>
      </c>
      <c r="E316" s="189" t="s">
        <v>835</v>
      </c>
      <c r="F316" s="192" t="s">
        <v>331</v>
      </c>
      <c r="G316" s="190">
        <v>18953924.440000001</v>
      </c>
      <c r="H316" s="190">
        <v>30075000</v>
      </c>
      <c r="I316" s="190">
        <v>38978900</v>
      </c>
    </row>
    <row r="317" spans="1:9" ht="24.75" customHeight="1" x14ac:dyDescent="0.2">
      <c r="A317" s="191" t="s">
        <v>385</v>
      </c>
      <c r="B317" s="189" t="s">
        <v>491</v>
      </c>
      <c r="C317" s="189" t="s">
        <v>399</v>
      </c>
      <c r="D317" s="189" t="s">
        <v>417</v>
      </c>
      <c r="E317" s="189" t="s">
        <v>835</v>
      </c>
      <c r="F317" s="189" t="s">
        <v>386</v>
      </c>
      <c r="G317" s="190">
        <v>18953924.440000001</v>
      </c>
      <c r="H317" s="190">
        <v>30075000</v>
      </c>
      <c r="I317" s="190">
        <v>38978900</v>
      </c>
    </row>
    <row r="318" spans="1:9" ht="15.75" x14ac:dyDescent="0.2">
      <c r="A318" s="191" t="s">
        <v>102</v>
      </c>
      <c r="B318" s="189" t="s">
        <v>491</v>
      </c>
      <c r="C318" s="189" t="s">
        <v>399</v>
      </c>
      <c r="D318" s="189" t="s">
        <v>417</v>
      </c>
      <c r="E318" s="189" t="s">
        <v>835</v>
      </c>
      <c r="F318" s="189" t="s">
        <v>395</v>
      </c>
      <c r="G318" s="190">
        <v>18953924.440000001</v>
      </c>
      <c r="H318" s="190">
        <v>30075000</v>
      </c>
      <c r="I318" s="190">
        <v>38978900</v>
      </c>
    </row>
    <row r="319" spans="1:9" ht="31.5" x14ac:dyDescent="0.2">
      <c r="A319" s="191" t="s">
        <v>549</v>
      </c>
      <c r="B319" s="189" t="s">
        <v>491</v>
      </c>
      <c r="C319" s="189" t="s">
        <v>399</v>
      </c>
      <c r="D319" s="189" t="s">
        <v>417</v>
      </c>
      <c r="E319" s="189" t="s">
        <v>836</v>
      </c>
      <c r="F319" s="192" t="s">
        <v>331</v>
      </c>
      <c r="G319" s="190">
        <v>42454801.560000002</v>
      </c>
      <c r="H319" s="190">
        <v>33571826.259999998</v>
      </c>
      <c r="I319" s="190">
        <v>33571826.259999998</v>
      </c>
    </row>
    <row r="320" spans="1:9" ht="31.5" x14ac:dyDescent="0.2">
      <c r="A320" s="191" t="s">
        <v>358</v>
      </c>
      <c r="B320" s="189" t="s">
        <v>491</v>
      </c>
      <c r="C320" s="189" t="s">
        <v>399</v>
      </c>
      <c r="D320" s="189" t="s">
        <v>417</v>
      </c>
      <c r="E320" s="189" t="s">
        <v>836</v>
      </c>
      <c r="F320" s="189" t="s">
        <v>359</v>
      </c>
      <c r="G320" s="190">
        <v>32454801.559999999</v>
      </c>
      <c r="H320" s="190">
        <v>33571826.259999998</v>
      </c>
      <c r="I320" s="190">
        <v>33571826.259999998</v>
      </c>
    </row>
    <row r="321" spans="1:9" ht="31.5" x14ac:dyDescent="0.2">
      <c r="A321" s="191" t="s">
        <v>360</v>
      </c>
      <c r="B321" s="189" t="s">
        <v>491</v>
      </c>
      <c r="C321" s="189" t="s">
        <v>399</v>
      </c>
      <c r="D321" s="189" t="s">
        <v>417</v>
      </c>
      <c r="E321" s="189" t="s">
        <v>836</v>
      </c>
      <c r="F321" s="189" t="s">
        <v>361</v>
      </c>
      <c r="G321" s="190">
        <v>32454801.559999999</v>
      </c>
      <c r="H321" s="190">
        <v>33571826.259999998</v>
      </c>
      <c r="I321" s="190">
        <v>33571826.259999998</v>
      </c>
    </row>
    <row r="322" spans="1:9" ht="15.75" x14ac:dyDescent="0.2">
      <c r="A322" s="191" t="s">
        <v>385</v>
      </c>
      <c r="B322" s="189" t="s">
        <v>491</v>
      </c>
      <c r="C322" s="189" t="s">
        <v>399</v>
      </c>
      <c r="D322" s="189" t="s">
        <v>417</v>
      </c>
      <c r="E322" s="189" t="s">
        <v>836</v>
      </c>
      <c r="F322" s="189" t="s">
        <v>386</v>
      </c>
      <c r="G322" s="190">
        <v>10000000</v>
      </c>
      <c r="H322" s="190">
        <v>0</v>
      </c>
      <c r="I322" s="190">
        <v>0</v>
      </c>
    </row>
    <row r="323" spans="1:9" ht="15.75" x14ac:dyDescent="0.2">
      <c r="A323" s="191" t="s">
        <v>102</v>
      </c>
      <c r="B323" s="189" t="s">
        <v>491</v>
      </c>
      <c r="C323" s="189" t="s">
        <v>399</v>
      </c>
      <c r="D323" s="189" t="s">
        <v>417</v>
      </c>
      <c r="E323" s="189" t="s">
        <v>836</v>
      </c>
      <c r="F323" s="189" t="s">
        <v>395</v>
      </c>
      <c r="G323" s="190">
        <v>10000000</v>
      </c>
      <c r="H323" s="190">
        <v>0</v>
      </c>
      <c r="I323" s="190">
        <v>0</v>
      </c>
    </row>
    <row r="324" spans="1:9" ht="15.75" x14ac:dyDescent="0.2">
      <c r="A324" s="188" t="s">
        <v>400</v>
      </c>
      <c r="B324" s="189" t="s">
        <v>491</v>
      </c>
      <c r="C324" s="189" t="s">
        <v>399</v>
      </c>
      <c r="D324" s="189" t="s">
        <v>401</v>
      </c>
      <c r="E324" s="189" t="s">
        <v>331</v>
      </c>
      <c r="F324" s="189" t="s">
        <v>331</v>
      </c>
      <c r="G324" s="190">
        <v>2221179.7999999998</v>
      </c>
      <c r="H324" s="190">
        <v>3502873.74</v>
      </c>
      <c r="I324" s="190">
        <v>1550000</v>
      </c>
    </row>
    <row r="325" spans="1:9" ht="15.75" x14ac:dyDescent="0.2">
      <c r="A325" s="191" t="s">
        <v>556</v>
      </c>
      <c r="B325" s="189" t="s">
        <v>491</v>
      </c>
      <c r="C325" s="189" t="s">
        <v>399</v>
      </c>
      <c r="D325" s="189" t="s">
        <v>401</v>
      </c>
      <c r="E325" s="189" t="s">
        <v>837</v>
      </c>
      <c r="F325" s="192" t="s">
        <v>331</v>
      </c>
      <c r="G325" s="190">
        <v>1350000</v>
      </c>
      <c r="H325" s="190">
        <v>1350000</v>
      </c>
      <c r="I325" s="190">
        <v>1350000</v>
      </c>
    </row>
    <row r="326" spans="1:9" ht="31.5" x14ac:dyDescent="0.2">
      <c r="A326" s="191" t="s">
        <v>358</v>
      </c>
      <c r="B326" s="189" t="s">
        <v>491</v>
      </c>
      <c r="C326" s="189" t="s">
        <v>399</v>
      </c>
      <c r="D326" s="189" t="s">
        <v>401</v>
      </c>
      <c r="E326" s="189" t="s">
        <v>837</v>
      </c>
      <c r="F326" s="189" t="s">
        <v>359</v>
      </c>
      <c r="G326" s="190">
        <v>1350000</v>
      </c>
      <c r="H326" s="190">
        <v>1350000</v>
      </c>
      <c r="I326" s="190">
        <v>1350000</v>
      </c>
    </row>
    <row r="327" spans="1:9" ht="31.5" x14ac:dyDescent="0.2">
      <c r="A327" s="191" t="s">
        <v>360</v>
      </c>
      <c r="B327" s="189" t="s">
        <v>491</v>
      </c>
      <c r="C327" s="189" t="s">
        <v>399</v>
      </c>
      <c r="D327" s="189" t="s">
        <v>401</v>
      </c>
      <c r="E327" s="189" t="s">
        <v>837</v>
      </c>
      <c r="F327" s="189" t="s">
        <v>361</v>
      </c>
      <c r="G327" s="190">
        <v>1350000</v>
      </c>
      <c r="H327" s="190">
        <v>1350000</v>
      </c>
      <c r="I327" s="190">
        <v>1350000</v>
      </c>
    </row>
    <row r="328" spans="1:9" ht="31.5" x14ac:dyDescent="0.2">
      <c r="A328" s="191" t="s">
        <v>551</v>
      </c>
      <c r="B328" s="189" t="s">
        <v>491</v>
      </c>
      <c r="C328" s="189" t="s">
        <v>399</v>
      </c>
      <c r="D328" s="189" t="s">
        <v>401</v>
      </c>
      <c r="E328" s="189" t="s">
        <v>552</v>
      </c>
      <c r="F328" s="192" t="s">
        <v>331</v>
      </c>
      <c r="G328" s="190">
        <v>0</v>
      </c>
      <c r="H328" s="190">
        <v>1361983.84</v>
      </c>
      <c r="I328" s="190">
        <v>0</v>
      </c>
    </row>
    <row r="329" spans="1:9" ht="31.5" x14ac:dyDescent="0.2">
      <c r="A329" s="191" t="s">
        <v>358</v>
      </c>
      <c r="B329" s="189" t="s">
        <v>491</v>
      </c>
      <c r="C329" s="189" t="s">
        <v>399</v>
      </c>
      <c r="D329" s="189" t="s">
        <v>401</v>
      </c>
      <c r="E329" s="189" t="s">
        <v>552</v>
      </c>
      <c r="F329" s="189" t="s">
        <v>359</v>
      </c>
      <c r="G329" s="190">
        <v>0</v>
      </c>
      <c r="H329" s="190">
        <v>1361983.84</v>
      </c>
      <c r="I329" s="190">
        <v>0</v>
      </c>
    </row>
    <row r="330" spans="1:9" ht="31.5" x14ac:dyDescent="0.2">
      <c r="A330" s="191" t="s">
        <v>360</v>
      </c>
      <c r="B330" s="189" t="s">
        <v>491</v>
      </c>
      <c r="C330" s="189" t="s">
        <v>399</v>
      </c>
      <c r="D330" s="189" t="s">
        <v>401</v>
      </c>
      <c r="E330" s="189" t="s">
        <v>552</v>
      </c>
      <c r="F330" s="189" t="s">
        <v>361</v>
      </c>
      <c r="G330" s="190">
        <v>0</v>
      </c>
      <c r="H330" s="190">
        <v>1361983.84</v>
      </c>
      <c r="I330" s="190">
        <v>0</v>
      </c>
    </row>
    <row r="331" spans="1:9" ht="15.75" x14ac:dyDescent="0.2">
      <c r="A331" s="191" t="s">
        <v>550</v>
      </c>
      <c r="B331" s="189" t="s">
        <v>491</v>
      </c>
      <c r="C331" s="189" t="s">
        <v>399</v>
      </c>
      <c r="D331" s="189" t="s">
        <v>401</v>
      </c>
      <c r="E331" s="189" t="s">
        <v>553</v>
      </c>
      <c r="F331" s="192" t="s">
        <v>331</v>
      </c>
      <c r="G331" s="190">
        <v>671179.8</v>
      </c>
      <c r="H331" s="190">
        <v>590889.9</v>
      </c>
      <c r="I331" s="190">
        <v>0</v>
      </c>
    </row>
    <row r="332" spans="1:9" ht="31.5" x14ac:dyDescent="0.2">
      <c r="A332" s="191" t="s">
        <v>358</v>
      </c>
      <c r="B332" s="189" t="s">
        <v>491</v>
      </c>
      <c r="C332" s="189" t="s">
        <v>399</v>
      </c>
      <c r="D332" s="189" t="s">
        <v>401</v>
      </c>
      <c r="E332" s="189" t="s">
        <v>553</v>
      </c>
      <c r="F332" s="189" t="s">
        <v>359</v>
      </c>
      <c r="G332" s="190">
        <v>671179.8</v>
      </c>
      <c r="H332" s="190">
        <v>590889.9</v>
      </c>
      <c r="I332" s="190">
        <v>0</v>
      </c>
    </row>
    <row r="333" spans="1:9" ht="31.5" x14ac:dyDescent="0.2">
      <c r="A333" s="191" t="s">
        <v>360</v>
      </c>
      <c r="B333" s="189" t="s">
        <v>491</v>
      </c>
      <c r="C333" s="189" t="s">
        <v>399</v>
      </c>
      <c r="D333" s="189" t="s">
        <v>401</v>
      </c>
      <c r="E333" s="189" t="s">
        <v>553</v>
      </c>
      <c r="F333" s="189" t="s">
        <v>361</v>
      </c>
      <c r="G333" s="190">
        <v>671179.8</v>
      </c>
      <c r="H333" s="190">
        <v>590889.9</v>
      </c>
      <c r="I333" s="190">
        <v>0</v>
      </c>
    </row>
    <row r="334" spans="1:9" ht="15.75" x14ac:dyDescent="0.2">
      <c r="A334" s="191" t="s">
        <v>554</v>
      </c>
      <c r="B334" s="189" t="s">
        <v>491</v>
      </c>
      <c r="C334" s="189" t="s">
        <v>399</v>
      </c>
      <c r="D334" s="189" t="s">
        <v>401</v>
      </c>
      <c r="E334" s="189" t="s">
        <v>555</v>
      </c>
      <c r="F334" s="192" t="s">
        <v>331</v>
      </c>
      <c r="G334" s="190">
        <v>200000</v>
      </c>
      <c r="H334" s="190">
        <v>200000</v>
      </c>
      <c r="I334" s="190">
        <v>200000</v>
      </c>
    </row>
    <row r="335" spans="1:9" ht="31.5" x14ac:dyDescent="0.2">
      <c r="A335" s="191" t="s">
        <v>358</v>
      </c>
      <c r="B335" s="189" t="s">
        <v>491</v>
      </c>
      <c r="C335" s="189" t="s">
        <v>399</v>
      </c>
      <c r="D335" s="189" t="s">
        <v>401</v>
      </c>
      <c r="E335" s="189" t="s">
        <v>555</v>
      </c>
      <c r="F335" s="189" t="s">
        <v>359</v>
      </c>
      <c r="G335" s="190">
        <v>200000</v>
      </c>
      <c r="H335" s="190">
        <v>200000</v>
      </c>
      <c r="I335" s="190">
        <v>200000</v>
      </c>
    </row>
    <row r="336" spans="1:9" ht="31.5" x14ac:dyDescent="0.2">
      <c r="A336" s="191" t="s">
        <v>360</v>
      </c>
      <c r="B336" s="189" t="s">
        <v>491</v>
      </c>
      <c r="C336" s="189" t="s">
        <v>399</v>
      </c>
      <c r="D336" s="189" t="s">
        <v>401</v>
      </c>
      <c r="E336" s="189" t="s">
        <v>555</v>
      </c>
      <c r="F336" s="189" t="s">
        <v>361</v>
      </c>
      <c r="G336" s="190">
        <v>200000</v>
      </c>
      <c r="H336" s="190">
        <v>200000</v>
      </c>
      <c r="I336" s="190">
        <v>200000</v>
      </c>
    </row>
    <row r="337" spans="1:9" ht="15.75" x14ac:dyDescent="0.2">
      <c r="A337" s="188" t="s">
        <v>471</v>
      </c>
      <c r="B337" s="189" t="s">
        <v>491</v>
      </c>
      <c r="C337" s="189" t="s">
        <v>472</v>
      </c>
      <c r="D337" s="189" t="s">
        <v>331</v>
      </c>
      <c r="E337" s="189" t="s">
        <v>331</v>
      </c>
      <c r="F337" s="189" t="s">
        <v>331</v>
      </c>
      <c r="G337" s="190">
        <v>68741029.370000005</v>
      </c>
      <c r="H337" s="190">
        <v>27714901.609999999</v>
      </c>
      <c r="I337" s="190">
        <v>26229874.609999999</v>
      </c>
    </row>
    <row r="338" spans="1:9" ht="15.75" x14ac:dyDescent="0.2">
      <c r="A338" s="188" t="s">
        <v>473</v>
      </c>
      <c r="B338" s="189" t="s">
        <v>491</v>
      </c>
      <c r="C338" s="189" t="s">
        <v>472</v>
      </c>
      <c r="D338" s="189" t="s">
        <v>349</v>
      </c>
      <c r="E338" s="189" t="s">
        <v>331</v>
      </c>
      <c r="F338" s="189" t="s">
        <v>331</v>
      </c>
      <c r="G338" s="190">
        <v>5610779.4699999997</v>
      </c>
      <c r="H338" s="190">
        <v>5610779.4699999997</v>
      </c>
      <c r="I338" s="190">
        <v>5610779.4699999997</v>
      </c>
    </row>
    <row r="339" spans="1:9" ht="94.5" x14ac:dyDescent="0.2">
      <c r="A339" s="191" t="s">
        <v>557</v>
      </c>
      <c r="B339" s="189" t="s">
        <v>491</v>
      </c>
      <c r="C339" s="189" t="s">
        <v>472</v>
      </c>
      <c r="D339" s="189" t="s">
        <v>349</v>
      </c>
      <c r="E339" s="189" t="s">
        <v>558</v>
      </c>
      <c r="F339" s="192" t="s">
        <v>331</v>
      </c>
      <c r="G339" s="190">
        <v>5510779.4699999997</v>
      </c>
      <c r="H339" s="190">
        <v>5510779.4699999997</v>
      </c>
      <c r="I339" s="190">
        <v>5510779.4699999997</v>
      </c>
    </row>
    <row r="340" spans="1:9" ht="15.75" x14ac:dyDescent="0.2">
      <c r="A340" s="191" t="s">
        <v>385</v>
      </c>
      <c r="B340" s="189" t="s">
        <v>491</v>
      </c>
      <c r="C340" s="189" t="s">
        <v>472</v>
      </c>
      <c r="D340" s="189" t="s">
        <v>349</v>
      </c>
      <c r="E340" s="189" t="s">
        <v>558</v>
      </c>
      <c r="F340" s="189" t="s">
        <v>386</v>
      </c>
      <c r="G340" s="190">
        <v>5510779.4699999997</v>
      </c>
      <c r="H340" s="190">
        <v>5510779.4699999997</v>
      </c>
      <c r="I340" s="190">
        <v>5510779.4699999997</v>
      </c>
    </row>
    <row r="341" spans="1:9" ht="15.75" x14ac:dyDescent="0.2">
      <c r="A341" s="191" t="s">
        <v>102</v>
      </c>
      <c r="B341" s="189" t="s">
        <v>491</v>
      </c>
      <c r="C341" s="189" t="s">
        <v>472</v>
      </c>
      <c r="D341" s="189" t="s">
        <v>349</v>
      </c>
      <c r="E341" s="189" t="s">
        <v>558</v>
      </c>
      <c r="F341" s="189" t="s">
        <v>395</v>
      </c>
      <c r="G341" s="190">
        <v>5510779.4699999997</v>
      </c>
      <c r="H341" s="190">
        <v>5510779.4699999997</v>
      </c>
      <c r="I341" s="190">
        <v>5510779.4699999997</v>
      </c>
    </row>
    <row r="342" spans="1:9" ht="15.75" x14ac:dyDescent="0.2">
      <c r="A342" s="191" t="s">
        <v>561</v>
      </c>
      <c r="B342" s="189" t="s">
        <v>491</v>
      </c>
      <c r="C342" s="189" t="s">
        <v>472</v>
      </c>
      <c r="D342" s="189" t="s">
        <v>349</v>
      </c>
      <c r="E342" s="189" t="s">
        <v>562</v>
      </c>
      <c r="F342" s="192" t="s">
        <v>331</v>
      </c>
      <c r="G342" s="190">
        <v>100000</v>
      </c>
      <c r="H342" s="190">
        <v>100000</v>
      </c>
      <c r="I342" s="190">
        <v>100000</v>
      </c>
    </row>
    <row r="343" spans="1:9" ht="31.5" x14ac:dyDescent="0.2">
      <c r="A343" s="191" t="s">
        <v>358</v>
      </c>
      <c r="B343" s="189" t="s">
        <v>491</v>
      </c>
      <c r="C343" s="189" t="s">
        <v>472</v>
      </c>
      <c r="D343" s="189" t="s">
        <v>349</v>
      </c>
      <c r="E343" s="189" t="s">
        <v>562</v>
      </c>
      <c r="F343" s="189" t="s">
        <v>359</v>
      </c>
      <c r="G343" s="190">
        <v>100000</v>
      </c>
      <c r="H343" s="190">
        <v>100000</v>
      </c>
      <c r="I343" s="190">
        <v>100000</v>
      </c>
    </row>
    <row r="344" spans="1:9" ht="31.5" x14ac:dyDescent="0.2">
      <c r="A344" s="191" t="s">
        <v>360</v>
      </c>
      <c r="B344" s="189" t="s">
        <v>491</v>
      </c>
      <c r="C344" s="189" t="s">
        <v>472</v>
      </c>
      <c r="D344" s="189" t="s">
        <v>349</v>
      </c>
      <c r="E344" s="189" t="s">
        <v>562</v>
      </c>
      <c r="F344" s="189" t="s">
        <v>361</v>
      </c>
      <c r="G344" s="190">
        <v>100000</v>
      </c>
      <c r="H344" s="190">
        <v>100000</v>
      </c>
      <c r="I344" s="190">
        <v>100000</v>
      </c>
    </row>
    <row r="345" spans="1:9" ht="15.75" x14ac:dyDescent="0.2">
      <c r="A345" s="188" t="s">
        <v>563</v>
      </c>
      <c r="B345" s="189" t="s">
        <v>491</v>
      </c>
      <c r="C345" s="189" t="s">
        <v>472</v>
      </c>
      <c r="D345" s="189" t="s">
        <v>484</v>
      </c>
      <c r="E345" s="189" t="s">
        <v>331</v>
      </c>
      <c r="F345" s="189" t="s">
        <v>331</v>
      </c>
      <c r="G345" s="190">
        <v>49751658.899999999</v>
      </c>
      <c r="H345" s="190">
        <v>8725531.1400000006</v>
      </c>
      <c r="I345" s="190">
        <v>7240504.1399999997</v>
      </c>
    </row>
    <row r="346" spans="1:9" ht="47.25" x14ac:dyDescent="0.2">
      <c r="A346" s="191" t="s">
        <v>513</v>
      </c>
      <c r="B346" s="189" t="s">
        <v>491</v>
      </c>
      <c r="C346" s="189" t="s">
        <v>472</v>
      </c>
      <c r="D346" s="189" t="s">
        <v>484</v>
      </c>
      <c r="E346" s="189" t="s">
        <v>514</v>
      </c>
      <c r="F346" s="192" t="s">
        <v>331</v>
      </c>
      <c r="G346" s="190">
        <v>722927</v>
      </c>
      <c r="H346" s="190">
        <v>722927</v>
      </c>
      <c r="I346" s="190">
        <v>722927</v>
      </c>
    </row>
    <row r="347" spans="1:9" ht="31.5" x14ac:dyDescent="0.2">
      <c r="A347" s="191" t="s">
        <v>358</v>
      </c>
      <c r="B347" s="189" t="s">
        <v>491</v>
      </c>
      <c r="C347" s="189" t="s">
        <v>472</v>
      </c>
      <c r="D347" s="189" t="s">
        <v>484</v>
      </c>
      <c r="E347" s="189" t="s">
        <v>514</v>
      </c>
      <c r="F347" s="189" t="s">
        <v>359</v>
      </c>
      <c r="G347" s="190">
        <v>720927</v>
      </c>
      <c r="H347" s="190">
        <v>720927</v>
      </c>
      <c r="I347" s="190">
        <v>720927</v>
      </c>
    </row>
    <row r="348" spans="1:9" ht="31.5" x14ac:dyDescent="0.2">
      <c r="A348" s="191" t="s">
        <v>360</v>
      </c>
      <c r="B348" s="189" t="s">
        <v>491</v>
      </c>
      <c r="C348" s="189" t="s">
        <v>472</v>
      </c>
      <c r="D348" s="189" t="s">
        <v>484</v>
      </c>
      <c r="E348" s="189" t="s">
        <v>514</v>
      </c>
      <c r="F348" s="189" t="s">
        <v>361</v>
      </c>
      <c r="G348" s="190">
        <v>720927</v>
      </c>
      <c r="H348" s="190">
        <v>720927</v>
      </c>
      <c r="I348" s="190">
        <v>720927</v>
      </c>
    </row>
    <row r="349" spans="1:9" ht="15.75" x14ac:dyDescent="0.2">
      <c r="A349" s="191" t="s">
        <v>362</v>
      </c>
      <c r="B349" s="189" t="s">
        <v>491</v>
      </c>
      <c r="C349" s="189" t="s">
        <v>472</v>
      </c>
      <c r="D349" s="189" t="s">
        <v>484</v>
      </c>
      <c r="E349" s="189" t="s">
        <v>514</v>
      </c>
      <c r="F349" s="189" t="s">
        <v>363</v>
      </c>
      <c r="G349" s="190">
        <v>2000</v>
      </c>
      <c r="H349" s="190">
        <v>2000</v>
      </c>
      <c r="I349" s="190">
        <v>2000</v>
      </c>
    </row>
    <row r="350" spans="1:9" ht="15.75" x14ac:dyDescent="0.2">
      <c r="A350" s="191" t="s">
        <v>364</v>
      </c>
      <c r="B350" s="189" t="s">
        <v>491</v>
      </c>
      <c r="C350" s="189" t="s">
        <v>472</v>
      </c>
      <c r="D350" s="189" t="s">
        <v>484</v>
      </c>
      <c r="E350" s="189" t="s">
        <v>514</v>
      </c>
      <c r="F350" s="189" t="s">
        <v>365</v>
      </c>
      <c r="G350" s="190">
        <v>2000</v>
      </c>
      <c r="H350" s="190">
        <v>2000</v>
      </c>
      <c r="I350" s="190">
        <v>2000</v>
      </c>
    </row>
    <row r="351" spans="1:9" ht="78.75" x14ac:dyDescent="0.2">
      <c r="A351" s="191" t="s">
        <v>564</v>
      </c>
      <c r="B351" s="189" t="s">
        <v>491</v>
      </c>
      <c r="C351" s="189" t="s">
        <v>472</v>
      </c>
      <c r="D351" s="189" t="s">
        <v>484</v>
      </c>
      <c r="E351" s="189" t="s">
        <v>565</v>
      </c>
      <c r="F351" s="192" t="s">
        <v>331</v>
      </c>
      <c r="G351" s="190">
        <v>21542641.780000001</v>
      </c>
      <c r="H351" s="190">
        <v>6517577.1399999997</v>
      </c>
      <c r="I351" s="190">
        <v>6517577.1399999997</v>
      </c>
    </row>
    <row r="352" spans="1:9" ht="31.5" x14ac:dyDescent="0.2">
      <c r="A352" s="191" t="s">
        <v>358</v>
      </c>
      <c r="B352" s="189" t="s">
        <v>491</v>
      </c>
      <c r="C352" s="189" t="s">
        <v>472</v>
      </c>
      <c r="D352" s="189" t="s">
        <v>484</v>
      </c>
      <c r="E352" s="189" t="s">
        <v>565</v>
      </c>
      <c r="F352" s="189" t="s">
        <v>359</v>
      </c>
      <c r="G352" s="190">
        <v>20285353.969999999</v>
      </c>
      <c r="H352" s="190">
        <v>5260289.33</v>
      </c>
      <c r="I352" s="190">
        <v>5260289.33</v>
      </c>
    </row>
    <row r="353" spans="1:9" ht="31.5" x14ac:dyDescent="0.2">
      <c r="A353" s="191" t="s">
        <v>360</v>
      </c>
      <c r="B353" s="189" t="s">
        <v>491</v>
      </c>
      <c r="C353" s="189" t="s">
        <v>472</v>
      </c>
      <c r="D353" s="189" t="s">
        <v>484</v>
      </c>
      <c r="E353" s="189" t="s">
        <v>565</v>
      </c>
      <c r="F353" s="189" t="s">
        <v>361</v>
      </c>
      <c r="G353" s="190">
        <v>20285353.969999999</v>
      </c>
      <c r="H353" s="190">
        <v>5260289.33</v>
      </c>
      <c r="I353" s="190">
        <v>5260289.33</v>
      </c>
    </row>
    <row r="354" spans="1:9" ht="15.75" x14ac:dyDescent="0.2">
      <c r="A354" s="191" t="s">
        <v>385</v>
      </c>
      <c r="B354" s="189" t="s">
        <v>491</v>
      </c>
      <c r="C354" s="189" t="s">
        <v>472</v>
      </c>
      <c r="D354" s="189" t="s">
        <v>484</v>
      </c>
      <c r="E354" s="189" t="s">
        <v>565</v>
      </c>
      <c r="F354" s="189" t="s">
        <v>386</v>
      </c>
      <c r="G354" s="190">
        <v>1257287.81</v>
      </c>
      <c r="H354" s="190">
        <v>1257287.81</v>
      </c>
      <c r="I354" s="190">
        <v>1257287.81</v>
      </c>
    </row>
    <row r="355" spans="1:9" ht="15.75" x14ac:dyDescent="0.2">
      <c r="A355" s="191" t="s">
        <v>102</v>
      </c>
      <c r="B355" s="189" t="s">
        <v>491</v>
      </c>
      <c r="C355" s="189" t="s">
        <v>472</v>
      </c>
      <c r="D355" s="189" t="s">
        <v>484</v>
      </c>
      <c r="E355" s="189" t="s">
        <v>565</v>
      </c>
      <c r="F355" s="189" t="s">
        <v>395</v>
      </c>
      <c r="G355" s="190">
        <v>1257287.81</v>
      </c>
      <c r="H355" s="190">
        <v>1257287.81</v>
      </c>
      <c r="I355" s="190">
        <v>1257287.81</v>
      </c>
    </row>
    <row r="356" spans="1:9" ht="15.75" x14ac:dyDescent="0.2">
      <c r="A356" s="191" t="s">
        <v>838</v>
      </c>
      <c r="B356" s="189" t="s">
        <v>491</v>
      </c>
      <c r="C356" s="189" t="s">
        <v>472</v>
      </c>
      <c r="D356" s="189" t="s">
        <v>484</v>
      </c>
      <c r="E356" s="189" t="s">
        <v>839</v>
      </c>
      <c r="F356" s="192" t="s">
        <v>331</v>
      </c>
      <c r="G356" s="190">
        <v>14869491.92</v>
      </c>
      <c r="H356" s="190">
        <v>0</v>
      </c>
      <c r="I356" s="190">
        <v>0</v>
      </c>
    </row>
    <row r="357" spans="1:9" ht="31.5" x14ac:dyDescent="0.2">
      <c r="A357" s="191" t="s">
        <v>543</v>
      </c>
      <c r="B357" s="189" t="s">
        <v>491</v>
      </c>
      <c r="C357" s="189" t="s">
        <v>472</v>
      </c>
      <c r="D357" s="189" t="s">
        <v>484</v>
      </c>
      <c r="E357" s="189" t="s">
        <v>839</v>
      </c>
      <c r="F357" s="189" t="s">
        <v>544</v>
      </c>
      <c r="G357" s="190">
        <v>14869491.92</v>
      </c>
      <c r="H357" s="190">
        <v>0</v>
      </c>
      <c r="I357" s="190">
        <v>0</v>
      </c>
    </row>
    <row r="358" spans="1:9" ht="15.75" x14ac:dyDescent="0.2">
      <c r="A358" s="191" t="s">
        <v>545</v>
      </c>
      <c r="B358" s="189" t="s">
        <v>491</v>
      </c>
      <c r="C358" s="189" t="s">
        <v>472</v>
      </c>
      <c r="D358" s="189" t="s">
        <v>484</v>
      </c>
      <c r="E358" s="189" t="s">
        <v>839</v>
      </c>
      <c r="F358" s="189" t="s">
        <v>546</v>
      </c>
      <c r="G358" s="190">
        <v>14869491.92</v>
      </c>
      <c r="H358" s="190">
        <v>0</v>
      </c>
      <c r="I358" s="190">
        <v>0</v>
      </c>
    </row>
    <row r="359" spans="1:9" ht="31.5" x14ac:dyDescent="0.2">
      <c r="A359" s="191" t="s">
        <v>559</v>
      </c>
      <c r="B359" s="189" t="s">
        <v>491</v>
      </c>
      <c r="C359" s="189" t="s">
        <v>472</v>
      </c>
      <c r="D359" s="189" t="s">
        <v>484</v>
      </c>
      <c r="E359" s="189" t="s">
        <v>566</v>
      </c>
      <c r="F359" s="192" t="s">
        <v>331</v>
      </c>
      <c r="G359" s="190">
        <v>10115269</v>
      </c>
      <c r="H359" s="190">
        <v>0</v>
      </c>
      <c r="I359" s="190">
        <v>0</v>
      </c>
    </row>
    <row r="360" spans="1:9" ht="31.5" x14ac:dyDescent="0.2">
      <c r="A360" s="191" t="s">
        <v>543</v>
      </c>
      <c r="B360" s="189" t="s">
        <v>491</v>
      </c>
      <c r="C360" s="189" t="s">
        <v>472</v>
      </c>
      <c r="D360" s="189" t="s">
        <v>484</v>
      </c>
      <c r="E360" s="189" t="s">
        <v>566</v>
      </c>
      <c r="F360" s="189" t="s">
        <v>544</v>
      </c>
      <c r="G360" s="190">
        <v>10115269</v>
      </c>
      <c r="H360" s="190">
        <v>0</v>
      </c>
      <c r="I360" s="190">
        <v>0</v>
      </c>
    </row>
    <row r="361" spans="1:9" ht="15.75" x14ac:dyDescent="0.2">
      <c r="A361" s="191" t="s">
        <v>545</v>
      </c>
      <c r="B361" s="189" t="s">
        <v>491</v>
      </c>
      <c r="C361" s="189" t="s">
        <v>472</v>
      </c>
      <c r="D361" s="189" t="s">
        <v>484</v>
      </c>
      <c r="E361" s="189" t="s">
        <v>566</v>
      </c>
      <c r="F361" s="189" t="s">
        <v>546</v>
      </c>
      <c r="G361" s="190">
        <v>10115269</v>
      </c>
      <c r="H361" s="190">
        <v>0</v>
      </c>
      <c r="I361" s="190">
        <v>0</v>
      </c>
    </row>
    <row r="362" spans="1:9" ht="31.5" x14ac:dyDescent="0.2">
      <c r="A362" s="191" t="s">
        <v>559</v>
      </c>
      <c r="B362" s="189" t="s">
        <v>491</v>
      </c>
      <c r="C362" s="189" t="s">
        <v>472</v>
      </c>
      <c r="D362" s="189" t="s">
        <v>484</v>
      </c>
      <c r="E362" s="189" t="s">
        <v>567</v>
      </c>
      <c r="F362" s="192" t="s">
        <v>331</v>
      </c>
      <c r="G362" s="190">
        <v>0</v>
      </c>
      <c r="H362" s="190">
        <v>1485027</v>
      </c>
      <c r="I362" s="190">
        <v>0</v>
      </c>
    </row>
    <row r="363" spans="1:9" ht="31.5" x14ac:dyDescent="0.2">
      <c r="A363" s="191" t="s">
        <v>543</v>
      </c>
      <c r="B363" s="189" t="s">
        <v>491</v>
      </c>
      <c r="C363" s="189" t="s">
        <v>472</v>
      </c>
      <c r="D363" s="189" t="s">
        <v>484</v>
      </c>
      <c r="E363" s="189" t="s">
        <v>567</v>
      </c>
      <c r="F363" s="189" t="s">
        <v>544</v>
      </c>
      <c r="G363" s="190">
        <v>0</v>
      </c>
      <c r="H363" s="190">
        <v>1485027</v>
      </c>
      <c r="I363" s="190">
        <v>0</v>
      </c>
    </row>
    <row r="364" spans="1:9" ht="15.75" x14ac:dyDescent="0.2">
      <c r="A364" s="191" t="s">
        <v>545</v>
      </c>
      <c r="B364" s="189" t="s">
        <v>491</v>
      </c>
      <c r="C364" s="189" t="s">
        <v>472</v>
      </c>
      <c r="D364" s="189" t="s">
        <v>484</v>
      </c>
      <c r="E364" s="189" t="s">
        <v>567</v>
      </c>
      <c r="F364" s="189" t="s">
        <v>546</v>
      </c>
      <c r="G364" s="190">
        <v>0</v>
      </c>
      <c r="H364" s="190">
        <v>1485027</v>
      </c>
      <c r="I364" s="190">
        <v>0</v>
      </c>
    </row>
    <row r="365" spans="1:9" ht="15.75" x14ac:dyDescent="0.2">
      <c r="A365" s="191" t="s">
        <v>568</v>
      </c>
      <c r="B365" s="189" t="s">
        <v>491</v>
      </c>
      <c r="C365" s="189" t="s">
        <v>472</v>
      </c>
      <c r="D365" s="189" t="s">
        <v>484</v>
      </c>
      <c r="E365" s="189" t="s">
        <v>569</v>
      </c>
      <c r="F365" s="192" t="s">
        <v>331</v>
      </c>
      <c r="G365" s="190">
        <v>2501329.2000000002</v>
      </c>
      <c r="H365" s="190">
        <v>0</v>
      </c>
      <c r="I365" s="190">
        <v>0</v>
      </c>
    </row>
    <row r="366" spans="1:9" ht="31.5" x14ac:dyDescent="0.2">
      <c r="A366" s="191" t="s">
        <v>358</v>
      </c>
      <c r="B366" s="189" t="s">
        <v>491</v>
      </c>
      <c r="C366" s="189" t="s">
        <v>472</v>
      </c>
      <c r="D366" s="189" t="s">
        <v>484</v>
      </c>
      <c r="E366" s="189" t="s">
        <v>569</v>
      </c>
      <c r="F366" s="189" t="s">
        <v>359</v>
      </c>
      <c r="G366" s="190">
        <v>2501329.2000000002</v>
      </c>
      <c r="H366" s="190">
        <v>0</v>
      </c>
      <c r="I366" s="190">
        <v>0</v>
      </c>
    </row>
    <row r="367" spans="1:9" ht="31.5" x14ac:dyDescent="0.2">
      <c r="A367" s="191" t="s">
        <v>360</v>
      </c>
      <c r="B367" s="189" t="s">
        <v>491</v>
      </c>
      <c r="C367" s="189" t="s">
        <v>472</v>
      </c>
      <c r="D367" s="189" t="s">
        <v>484</v>
      </c>
      <c r="E367" s="189" t="s">
        <v>569</v>
      </c>
      <c r="F367" s="189" t="s">
        <v>361</v>
      </c>
      <c r="G367" s="190">
        <v>2501329.2000000002</v>
      </c>
      <c r="H367" s="190">
        <v>0</v>
      </c>
      <c r="I367" s="190">
        <v>0</v>
      </c>
    </row>
    <row r="368" spans="1:9" ht="15.75" x14ac:dyDescent="0.2">
      <c r="A368" s="188" t="s">
        <v>840</v>
      </c>
      <c r="B368" s="189" t="s">
        <v>491</v>
      </c>
      <c r="C368" s="189" t="s">
        <v>472</v>
      </c>
      <c r="D368" s="189" t="s">
        <v>392</v>
      </c>
      <c r="E368" s="189" t="s">
        <v>331</v>
      </c>
      <c r="F368" s="189" t="s">
        <v>331</v>
      </c>
      <c r="G368" s="190">
        <v>375700</v>
      </c>
      <c r="H368" s="190">
        <v>375700</v>
      </c>
      <c r="I368" s="190">
        <v>375700</v>
      </c>
    </row>
    <row r="369" spans="1:9" ht="15.75" x14ac:dyDescent="0.2">
      <c r="A369" s="191" t="s">
        <v>841</v>
      </c>
      <c r="B369" s="189" t="s">
        <v>491</v>
      </c>
      <c r="C369" s="189" t="s">
        <v>472</v>
      </c>
      <c r="D369" s="189" t="s">
        <v>392</v>
      </c>
      <c r="E369" s="189" t="s">
        <v>842</v>
      </c>
      <c r="F369" s="192" t="s">
        <v>331</v>
      </c>
      <c r="G369" s="190">
        <v>375700</v>
      </c>
      <c r="H369" s="190">
        <v>375700</v>
      </c>
      <c r="I369" s="190">
        <v>375700</v>
      </c>
    </row>
    <row r="370" spans="1:9" ht="31.5" x14ac:dyDescent="0.2">
      <c r="A370" s="191" t="s">
        <v>358</v>
      </c>
      <c r="B370" s="189" t="s">
        <v>491</v>
      </c>
      <c r="C370" s="189" t="s">
        <v>472</v>
      </c>
      <c r="D370" s="189" t="s">
        <v>392</v>
      </c>
      <c r="E370" s="189" t="s">
        <v>842</v>
      </c>
      <c r="F370" s="189" t="s">
        <v>359</v>
      </c>
      <c r="G370" s="190">
        <v>375700</v>
      </c>
      <c r="H370" s="190">
        <v>375700</v>
      </c>
      <c r="I370" s="190">
        <v>375700</v>
      </c>
    </row>
    <row r="371" spans="1:9" ht="31.5" x14ac:dyDescent="0.2">
      <c r="A371" s="191" t="s">
        <v>360</v>
      </c>
      <c r="B371" s="189" t="s">
        <v>491</v>
      </c>
      <c r="C371" s="189" t="s">
        <v>472</v>
      </c>
      <c r="D371" s="189" t="s">
        <v>392</v>
      </c>
      <c r="E371" s="189" t="s">
        <v>842</v>
      </c>
      <c r="F371" s="189" t="s">
        <v>361</v>
      </c>
      <c r="G371" s="190">
        <v>375700</v>
      </c>
      <c r="H371" s="190">
        <v>375700</v>
      </c>
      <c r="I371" s="190">
        <v>375700</v>
      </c>
    </row>
    <row r="372" spans="1:9" ht="15.75" x14ac:dyDescent="0.2">
      <c r="A372" s="188" t="s">
        <v>570</v>
      </c>
      <c r="B372" s="189" t="s">
        <v>491</v>
      </c>
      <c r="C372" s="189" t="s">
        <v>472</v>
      </c>
      <c r="D372" s="189" t="s">
        <v>472</v>
      </c>
      <c r="E372" s="189" t="s">
        <v>331</v>
      </c>
      <c r="F372" s="189" t="s">
        <v>331</v>
      </c>
      <c r="G372" s="190">
        <v>13002891</v>
      </c>
      <c r="H372" s="190">
        <v>13002891</v>
      </c>
      <c r="I372" s="190">
        <v>13002891</v>
      </c>
    </row>
    <row r="373" spans="1:9" ht="15.75" x14ac:dyDescent="0.2">
      <c r="A373" s="191" t="s">
        <v>571</v>
      </c>
      <c r="B373" s="189" t="s">
        <v>491</v>
      </c>
      <c r="C373" s="189" t="s">
        <v>472</v>
      </c>
      <c r="D373" s="189" t="s">
        <v>472</v>
      </c>
      <c r="E373" s="189" t="s">
        <v>843</v>
      </c>
      <c r="F373" s="192" t="s">
        <v>331</v>
      </c>
      <c r="G373" s="190">
        <v>13002891</v>
      </c>
      <c r="H373" s="190">
        <v>13002891</v>
      </c>
      <c r="I373" s="190">
        <v>13002891</v>
      </c>
    </row>
    <row r="374" spans="1:9" ht="15.75" x14ac:dyDescent="0.2">
      <c r="A374" s="191" t="s">
        <v>362</v>
      </c>
      <c r="B374" s="189" t="s">
        <v>491</v>
      </c>
      <c r="C374" s="189" t="s">
        <v>472</v>
      </c>
      <c r="D374" s="189" t="s">
        <v>472</v>
      </c>
      <c r="E374" s="189" t="s">
        <v>843</v>
      </c>
      <c r="F374" s="189" t="s">
        <v>363</v>
      </c>
      <c r="G374" s="190">
        <v>13002891</v>
      </c>
      <c r="H374" s="190">
        <v>13002891</v>
      </c>
      <c r="I374" s="190">
        <v>13002891</v>
      </c>
    </row>
    <row r="375" spans="1:9" ht="47.25" x14ac:dyDescent="0.2">
      <c r="A375" s="191" t="s">
        <v>533</v>
      </c>
      <c r="B375" s="189" t="s">
        <v>491</v>
      </c>
      <c r="C375" s="189" t="s">
        <v>472</v>
      </c>
      <c r="D375" s="189" t="s">
        <v>472</v>
      </c>
      <c r="E375" s="189" t="s">
        <v>843</v>
      </c>
      <c r="F375" s="189" t="s">
        <v>534</v>
      </c>
      <c r="G375" s="190">
        <v>13002891</v>
      </c>
      <c r="H375" s="190">
        <v>13002891</v>
      </c>
      <c r="I375" s="190">
        <v>13002891</v>
      </c>
    </row>
    <row r="376" spans="1:9" ht="15.75" x14ac:dyDescent="0.2">
      <c r="A376" s="188" t="s">
        <v>572</v>
      </c>
      <c r="B376" s="189" t="s">
        <v>491</v>
      </c>
      <c r="C376" s="189" t="s">
        <v>351</v>
      </c>
      <c r="D376" s="189" t="s">
        <v>331</v>
      </c>
      <c r="E376" s="189" t="s">
        <v>331</v>
      </c>
      <c r="F376" s="189" t="s">
        <v>331</v>
      </c>
      <c r="G376" s="190">
        <v>700000</v>
      </c>
      <c r="H376" s="190">
        <v>700000</v>
      </c>
      <c r="I376" s="190">
        <v>700000</v>
      </c>
    </row>
    <row r="377" spans="1:9" ht="15.75" x14ac:dyDescent="0.2">
      <c r="A377" s="188" t="s">
        <v>573</v>
      </c>
      <c r="B377" s="189" t="s">
        <v>491</v>
      </c>
      <c r="C377" s="189" t="s">
        <v>351</v>
      </c>
      <c r="D377" s="189" t="s">
        <v>472</v>
      </c>
      <c r="E377" s="189" t="s">
        <v>331</v>
      </c>
      <c r="F377" s="189" t="s">
        <v>331</v>
      </c>
      <c r="G377" s="190">
        <v>700000</v>
      </c>
      <c r="H377" s="190">
        <v>700000</v>
      </c>
      <c r="I377" s="190">
        <v>700000</v>
      </c>
    </row>
    <row r="378" spans="1:9" ht="15.75" x14ac:dyDescent="0.2">
      <c r="A378" s="191" t="s">
        <v>574</v>
      </c>
      <c r="B378" s="189" t="s">
        <v>491</v>
      </c>
      <c r="C378" s="189" t="s">
        <v>351</v>
      </c>
      <c r="D378" s="189" t="s">
        <v>472</v>
      </c>
      <c r="E378" s="189" t="s">
        <v>575</v>
      </c>
      <c r="F378" s="192" t="s">
        <v>331</v>
      </c>
      <c r="G378" s="190">
        <v>700000</v>
      </c>
      <c r="H378" s="190">
        <v>700000</v>
      </c>
      <c r="I378" s="190">
        <v>700000</v>
      </c>
    </row>
    <row r="379" spans="1:9" ht="31.5" x14ac:dyDescent="0.2">
      <c r="A379" s="191" t="s">
        <v>358</v>
      </c>
      <c r="B379" s="189" t="s">
        <v>491</v>
      </c>
      <c r="C379" s="189" t="s">
        <v>351</v>
      </c>
      <c r="D379" s="189" t="s">
        <v>472</v>
      </c>
      <c r="E379" s="189" t="s">
        <v>575</v>
      </c>
      <c r="F379" s="189" t="s">
        <v>359</v>
      </c>
      <c r="G379" s="190">
        <v>700000</v>
      </c>
      <c r="H379" s="190">
        <v>700000</v>
      </c>
      <c r="I379" s="190">
        <v>700000</v>
      </c>
    </row>
    <row r="380" spans="1:9" ht="31.5" x14ac:dyDescent="0.2">
      <c r="A380" s="191" t="s">
        <v>360</v>
      </c>
      <c r="B380" s="189" t="s">
        <v>491</v>
      </c>
      <c r="C380" s="189" t="s">
        <v>351</v>
      </c>
      <c r="D380" s="189" t="s">
        <v>472</v>
      </c>
      <c r="E380" s="189" t="s">
        <v>575</v>
      </c>
      <c r="F380" s="189" t="s">
        <v>361</v>
      </c>
      <c r="G380" s="190">
        <v>700000</v>
      </c>
      <c r="H380" s="190">
        <v>700000</v>
      </c>
      <c r="I380" s="190">
        <v>700000</v>
      </c>
    </row>
    <row r="381" spans="1:9" ht="15.75" x14ac:dyDescent="0.2">
      <c r="A381" s="188" t="s">
        <v>404</v>
      </c>
      <c r="B381" s="189" t="s">
        <v>491</v>
      </c>
      <c r="C381" s="189" t="s">
        <v>405</v>
      </c>
      <c r="D381" s="189" t="s">
        <v>331</v>
      </c>
      <c r="E381" s="189" t="s">
        <v>331</v>
      </c>
      <c r="F381" s="189" t="s">
        <v>331</v>
      </c>
      <c r="G381" s="190">
        <v>135197.1</v>
      </c>
      <c r="H381" s="190">
        <v>0</v>
      </c>
      <c r="I381" s="190">
        <v>0</v>
      </c>
    </row>
    <row r="382" spans="1:9" ht="15.75" x14ac:dyDescent="0.2">
      <c r="A382" s="188" t="s">
        <v>576</v>
      </c>
      <c r="B382" s="189" t="s">
        <v>491</v>
      </c>
      <c r="C382" s="189" t="s">
        <v>405</v>
      </c>
      <c r="D382" s="189" t="s">
        <v>349</v>
      </c>
      <c r="E382" s="189" t="s">
        <v>331</v>
      </c>
      <c r="F382" s="189" t="s">
        <v>331</v>
      </c>
      <c r="G382" s="190">
        <v>135197.1</v>
      </c>
      <c r="H382" s="190">
        <v>0</v>
      </c>
      <c r="I382" s="190">
        <v>0</v>
      </c>
    </row>
    <row r="383" spans="1:9" ht="31.5" x14ac:dyDescent="0.2">
      <c r="A383" s="191" t="s">
        <v>559</v>
      </c>
      <c r="B383" s="189" t="s">
        <v>491</v>
      </c>
      <c r="C383" s="189" t="s">
        <v>405</v>
      </c>
      <c r="D383" s="189" t="s">
        <v>349</v>
      </c>
      <c r="E383" s="189" t="s">
        <v>577</v>
      </c>
      <c r="F383" s="192" t="s">
        <v>331</v>
      </c>
      <c r="G383" s="190">
        <v>135197.1</v>
      </c>
      <c r="H383" s="190">
        <v>0</v>
      </c>
      <c r="I383" s="190">
        <v>0</v>
      </c>
    </row>
    <row r="384" spans="1:9" ht="31.5" x14ac:dyDescent="0.2">
      <c r="A384" s="191" t="s">
        <v>543</v>
      </c>
      <c r="B384" s="189" t="s">
        <v>491</v>
      </c>
      <c r="C384" s="189" t="s">
        <v>405</v>
      </c>
      <c r="D384" s="189" t="s">
        <v>349</v>
      </c>
      <c r="E384" s="189" t="s">
        <v>577</v>
      </c>
      <c r="F384" s="189" t="s">
        <v>544</v>
      </c>
      <c r="G384" s="190">
        <v>135197.1</v>
      </c>
      <c r="H384" s="190">
        <v>0</v>
      </c>
      <c r="I384" s="190">
        <v>0</v>
      </c>
    </row>
    <row r="385" spans="1:9" ht="15.75" x14ac:dyDescent="0.2">
      <c r="A385" s="191" t="s">
        <v>545</v>
      </c>
      <c r="B385" s="189" t="s">
        <v>491</v>
      </c>
      <c r="C385" s="189" t="s">
        <v>405</v>
      </c>
      <c r="D385" s="189" t="s">
        <v>349</v>
      </c>
      <c r="E385" s="189" t="s">
        <v>577</v>
      </c>
      <c r="F385" s="189" t="s">
        <v>546</v>
      </c>
      <c r="G385" s="190">
        <v>135197.1</v>
      </c>
      <c r="H385" s="190">
        <v>0</v>
      </c>
      <c r="I385" s="190">
        <v>0</v>
      </c>
    </row>
    <row r="386" spans="1:9" ht="15.75" x14ac:dyDescent="0.2">
      <c r="A386" s="188" t="s">
        <v>579</v>
      </c>
      <c r="B386" s="189" t="s">
        <v>491</v>
      </c>
      <c r="C386" s="189" t="s">
        <v>527</v>
      </c>
      <c r="D386" s="189" t="s">
        <v>331</v>
      </c>
      <c r="E386" s="189" t="s">
        <v>331</v>
      </c>
      <c r="F386" s="189" t="s">
        <v>331</v>
      </c>
      <c r="G386" s="190">
        <v>35700423.479999997</v>
      </c>
      <c r="H386" s="190">
        <v>36249223.479999997</v>
      </c>
      <c r="I386" s="190">
        <v>36889423.479999997</v>
      </c>
    </row>
    <row r="387" spans="1:9" ht="15.75" x14ac:dyDescent="0.2">
      <c r="A387" s="188" t="s">
        <v>580</v>
      </c>
      <c r="B387" s="189" t="s">
        <v>491</v>
      </c>
      <c r="C387" s="189" t="s">
        <v>527</v>
      </c>
      <c r="D387" s="189" t="s">
        <v>349</v>
      </c>
      <c r="E387" s="189" t="s">
        <v>331</v>
      </c>
      <c r="F387" s="189" t="s">
        <v>331</v>
      </c>
      <c r="G387" s="190">
        <v>10328365</v>
      </c>
      <c r="H387" s="190">
        <v>10328365</v>
      </c>
      <c r="I387" s="190">
        <v>10328365</v>
      </c>
    </row>
    <row r="388" spans="1:9" ht="31.5" x14ac:dyDescent="0.2">
      <c r="A388" s="191" t="s">
        <v>581</v>
      </c>
      <c r="B388" s="189" t="s">
        <v>491</v>
      </c>
      <c r="C388" s="189" t="s">
        <v>527</v>
      </c>
      <c r="D388" s="189" t="s">
        <v>349</v>
      </c>
      <c r="E388" s="189" t="s">
        <v>582</v>
      </c>
      <c r="F388" s="192" t="s">
        <v>331</v>
      </c>
      <c r="G388" s="190">
        <v>10328365</v>
      </c>
      <c r="H388" s="190">
        <v>10328365</v>
      </c>
      <c r="I388" s="190">
        <v>10328365</v>
      </c>
    </row>
    <row r="389" spans="1:9" ht="15.75" x14ac:dyDescent="0.2">
      <c r="A389" s="191" t="s">
        <v>420</v>
      </c>
      <c r="B389" s="189" t="s">
        <v>491</v>
      </c>
      <c r="C389" s="189" t="s">
        <v>527</v>
      </c>
      <c r="D389" s="189" t="s">
        <v>349</v>
      </c>
      <c r="E389" s="189" t="s">
        <v>582</v>
      </c>
      <c r="F389" s="189" t="s">
        <v>421</v>
      </c>
      <c r="G389" s="190">
        <v>10328365</v>
      </c>
      <c r="H389" s="190">
        <v>10328365</v>
      </c>
      <c r="I389" s="190">
        <v>10328365</v>
      </c>
    </row>
    <row r="390" spans="1:9" ht="15.75" x14ac:dyDescent="0.2">
      <c r="A390" s="191" t="s">
        <v>583</v>
      </c>
      <c r="B390" s="189" t="s">
        <v>491</v>
      </c>
      <c r="C390" s="189" t="s">
        <v>527</v>
      </c>
      <c r="D390" s="189" t="s">
        <v>349</v>
      </c>
      <c r="E390" s="189" t="s">
        <v>582</v>
      </c>
      <c r="F390" s="189" t="s">
        <v>584</v>
      </c>
      <c r="G390" s="190">
        <v>10328365</v>
      </c>
      <c r="H390" s="190">
        <v>10328365</v>
      </c>
      <c r="I390" s="190">
        <v>10328365</v>
      </c>
    </row>
    <row r="391" spans="1:9" ht="15.75" x14ac:dyDescent="0.2">
      <c r="A391" s="188" t="s">
        <v>585</v>
      </c>
      <c r="B391" s="189" t="s">
        <v>491</v>
      </c>
      <c r="C391" s="189" t="s">
        <v>527</v>
      </c>
      <c r="D391" s="189" t="s">
        <v>392</v>
      </c>
      <c r="E391" s="189" t="s">
        <v>331</v>
      </c>
      <c r="F391" s="189" t="s">
        <v>331</v>
      </c>
      <c r="G391" s="190">
        <v>812112</v>
      </c>
      <c r="H391" s="190">
        <v>812112</v>
      </c>
      <c r="I391" s="190">
        <v>812112</v>
      </c>
    </row>
    <row r="392" spans="1:9" ht="31.5" x14ac:dyDescent="0.2">
      <c r="A392" s="191" t="s">
        <v>588</v>
      </c>
      <c r="B392" s="189" t="s">
        <v>491</v>
      </c>
      <c r="C392" s="189" t="s">
        <v>527</v>
      </c>
      <c r="D392" s="189" t="s">
        <v>392</v>
      </c>
      <c r="E392" s="189" t="s">
        <v>589</v>
      </c>
      <c r="F392" s="192" t="s">
        <v>331</v>
      </c>
      <c r="G392" s="190">
        <v>662112</v>
      </c>
      <c r="H392" s="190">
        <v>662112</v>
      </c>
      <c r="I392" s="190">
        <v>662112</v>
      </c>
    </row>
    <row r="393" spans="1:9" ht="15.75" x14ac:dyDescent="0.2">
      <c r="A393" s="191" t="s">
        <v>420</v>
      </c>
      <c r="B393" s="189" t="s">
        <v>491</v>
      </c>
      <c r="C393" s="189" t="s">
        <v>527</v>
      </c>
      <c r="D393" s="189" t="s">
        <v>392</v>
      </c>
      <c r="E393" s="189" t="s">
        <v>589</v>
      </c>
      <c r="F393" s="189" t="s">
        <v>421</v>
      </c>
      <c r="G393" s="190">
        <v>662112</v>
      </c>
      <c r="H393" s="190">
        <v>662112</v>
      </c>
      <c r="I393" s="190">
        <v>662112</v>
      </c>
    </row>
    <row r="394" spans="1:9" ht="31.5" x14ac:dyDescent="0.2">
      <c r="A394" s="191" t="s">
        <v>590</v>
      </c>
      <c r="B394" s="189" t="s">
        <v>491</v>
      </c>
      <c r="C394" s="189" t="s">
        <v>527</v>
      </c>
      <c r="D394" s="189" t="s">
        <v>392</v>
      </c>
      <c r="E394" s="189" t="s">
        <v>589</v>
      </c>
      <c r="F394" s="189" t="s">
        <v>591</v>
      </c>
      <c r="G394" s="190">
        <v>662112</v>
      </c>
      <c r="H394" s="190">
        <v>662112</v>
      </c>
      <c r="I394" s="190">
        <v>662112</v>
      </c>
    </row>
    <row r="395" spans="1:9" ht="31.5" x14ac:dyDescent="0.2">
      <c r="A395" s="191" t="s">
        <v>896</v>
      </c>
      <c r="B395" s="189" t="s">
        <v>491</v>
      </c>
      <c r="C395" s="189" t="s">
        <v>527</v>
      </c>
      <c r="D395" s="189" t="s">
        <v>392</v>
      </c>
      <c r="E395" s="189" t="s">
        <v>897</v>
      </c>
      <c r="F395" s="192" t="s">
        <v>331</v>
      </c>
      <c r="G395" s="190">
        <v>150000</v>
      </c>
      <c r="H395" s="190">
        <v>150000</v>
      </c>
      <c r="I395" s="190">
        <v>150000</v>
      </c>
    </row>
    <row r="396" spans="1:9" ht="15.75" x14ac:dyDescent="0.2">
      <c r="A396" s="191" t="s">
        <v>420</v>
      </c>
      <c r="B396" s="189" t="s">
        <v>491</v>
      </c>
      <c r="C396" s="189" t="s">
        <v>527</v>
      </c>
      <c r="D396" s="189" t="s">
        <v>392</v>
      </c>
      <c r="E396" s="189" t="s">
        <v>897</v>
      </c>
      <c r="F396" s="189" t="s">
        <v>421</v>
      </c>
      <c r="G396" s="190">
        <v>150000</v>
      </c>
      <c r="H396" s="190">
        <v>150000</v>
      </c>
      <c r="I396" s="190">
        <v>150000</v>
      </c>
    </row>
    <row r="397" spans="1:9" ht="15.75" x14ac:dyDescent="0.2">
      <c r="A397" s="191" t="s">
        <v>583</v>
      </c>
      <c r="B397" s="189" t="s">
        <v>491</v>
      </c>
      <c r="C397" s="189" t="s">
        <v>527</v>
      </c>
      <c r="D397" s="189" t="s">
        <v>392</v>
      </c>
      <c r="E397" s="189" t="s">
        <v>897</v>
      </c>
      <c r="F397" s="189" t="s">
        <v>584</v>
      </c>
      <c r="G397" s="190">
        <v>150000</v>
      </c>
      <c r="H397" s="190">
        <v>150000</v>
      </c>
      <c r="I397" s="190">
        <v>150000</v>
      </c>
    </row>
    <row r="398" spans="1:9" ht="15.75" x14ac:dyDescent="0.2">
      <c r="A398" s="188" t="s">
        <v>592</v>
      </c>
      <c r="B398" s="189" t="s">
        <v>491</v>
      </c>
      <c r="C398" s="189" t="s">
        <v>527</v>
      </c>
      <c r="D398" s="189" t="s">
        <v>399</v>
      </c>
      <c r="E398" s="189" t="s">
        <v>331</v>
      </c>
      <c r="F398" s="189" t="s">
        <v>331</v>
      </c>
      <c r="G398" s="190">
        <v>24521946.48</v>
      </c>
      <c r="H398" s="190">
        <v>25070746.48</v>
      </c>
      <c r="I398" s="190">
        <v>25710946.48</v>
      </c>
    </row>
    <row r="399" spans="1:9" ht="31.5" x14ac:dyDescent="0.2">
      <c r="A399" s="191" t="s">
        <v>586</v>
      </c>
      <c r="B399" s="189" t="s">
        <v>491</v>
      </c>
      <c r="C399" s="189" t="s">
        <v>527</v>
      </c>
      <c r="D399" s="189" t="s">
        <v>399</v>
      </c>
      <c r="E399" s="189" t="s">
        <v>587</v>
      </c>
      <c r="F399" s="192" t="s">
        <v>331</v>
      </c>
      <c r="G399" s="190">
        <v>141600</v>
      </c>
      <c r="H399" s="190">
        <v>141600</v>
      </c>
      <c r="I399" s="190">
        <v>141600</v>
      </c>
    </row>
    <row r="400" spans="1:9" ht="15.75" x14ac:dyDescent="0.2">
      <c r="A400" s="191" t="s">
        <v>420</v>
      </c>
      <c r="B400" s="189" t="s">
        <v>491</v>
      </c>
      <c r="C400" s="189" t="s">
        <v>527</v>
      </c>
      <c r="D400" s="189" t="s">
        <v>399</v>
      </c>
      <c r="E400" s="189" t="s">
        <v>587</v>
      </c>
      <c r="F400" s="189" t="s">
        <v>421</v>
      </c>
      <c r="G400" s="190">
        <v>141600</v>
      </c>
      <c r="H400" s="190">
        <v>141600</v>
      </c>
      <c r="I400" s="190">
        <v>141600</v>
      </c>
    </row>
    <row r="401" spans="1:9" ht="15.75" x14ac:dyDescent="0.2">
      <c r="A401" s="191" t="s">
        <v>583</v>
      </c>
      <c r="B401" s="189" t="s">
        <v>491</v>
      </c>
      <c r="C401" s="189" t="s">
        <v>527</v>
      </c>
      <c r="D401" s="189" t="s">
        <v>399</v>
      </c>
      <c r="E401" s="189" t="s">
        <v>587</v>
      </c>
      <c r="F401" s="189" t="s">
        <v>584</v>
      </c>
      <c r="G401" s="190">
        <v>141600</v>
      </c>
      <c r="H401" s="190">
        <v>141600</v>
      </c>
      <c r="I401" s="190">
        <v>141600</v>
      </c>
    </row>
    <row r="402" spans="1:9" ht="31.5" x14ac:dyDescent="0.2">
      <c r="A402" s="191" t="s">
        <v>502</v>
      </c>
      <c r="B402" s="189" t="s">
        <v>491</v>
      </c>
      <c r="C402" s="189" t="s">
        <v>527</v>
      </c>
      <c r="D402" s="189" t="s">
        <v>399</v>
      </c>
      <c r="E402" s="189" t="s">
        <v>593</v>
      </c>
      <c r="F402" s="192" t="s">
        <v>331</v>
      </c>
      <c r="G402" s="190">
        <v>235000</v>
      </c>
      <c r="H402" s="190">
        <v>168000</v>
      </c>
      <c r="I402" s="190">
        <v>168000</v>
      </c>
    </row>
    <row r="403" spans="1:9" ht="31.5" x14ac:dyDescent="0.2">
      <c r="A403" s="191" t="s">
        <v>358</v>
      </c>
      <c r="B403" s="189" t="s">
        <v>491</v>
      </c>
      <c r="C403" s="189" t="s">
        <v>527</v>
      </c>
      <c r="D403" s="189" t="s">
        <v>399</v>
      </c>
      <c r="E403" s="189" t="s">
        <v>593</v>
      </c>
      <c r="F403" s="189" t="s">
        <v>359</v>
      </c>
      <c r="G403" s="190">
        <v>235000</v>
      </c>
      <c r="H403" s="190">
        <v>168000</v>
      </c>
      <c r="I403" s="190">
        <v>168000</v>
      </c>
    </row>
    <row r="404" spans="1:9" ht="31.5" x14ac:dyDescent="0.2">
      <c r="A404" s="191" t="s">
        <v>360</v>
      </c>
      <c r="B404" s="189" t="s">
        <v>491</v>
      </c>
      <c r="C404" s="189" t="s">
        <v>527</v>
      </c>
      <c r="D404" s="189" t="s">
        <v>399</v>
      </c>
      <c r="E404" s="189" t="s">
        <v>593</v>
      </c>
      <c r="F404" s="189" t="s">
        <v>361</v>
      </c>
      <c r="G404" s="190">
        <v>235000</v>
      </c>
      <c r="H404" s="190">
        <v>168000</v>
      </c>
      <c r="I404" s="190">
        <v>168000</v>
      </c>
    </row>
    <row r="405" spans="1:9" ht="31.5" x14ac:dyDescent="0.2">
      <c r="A405" s="191" t="s">
        <v>502</v>
      </c>
      <c r="B405" s="189" t="s">
        <v>491</v>
      </c>
      <c r="C405" s="189" t="s">
        <v>527</v>
      </c>
      <c r="D405" s="189" t="s">
        <v>399</v>
      </c>
      <c r="E405" s="189" t="s">
        <v>594</v>
      </c>
      <c r="F405" s="192" t="s">
        <v>331</v>
      </c>
      <c r="G405" s="190">
        <v>15443765</v>
      </c>
      <c r="H405" s="190">
        <v>16059565</v>
      </c>
      <c r="I405" s="190">
        <v>16699765</v>
      </c>
    </row>
    <row r="406" spans="1:9" ht="15.75" x14ac:dyDescent="0.2">
      <c r="A406" s="191" t="s">
        <v>420</v>
      </c>
      <c r="B406" s="189" t="s">
        <v>491</v>
      </c>
      <c r="C406" s="189" t="s">
        <v>527</v>
      </c>
      <c r="D406" s="189" t="s">
        <v>399</v>
      </c>
      <c r="E406" s="189" t="s">
        <v>594</v>
      </c>
      <c r="F406" s="189" t="s">
        <v>421</v>
      </c>
      <c r="G406" s="190">
        <v>15443765</v>
      </c>
      <c r="H406" s="190">
        <v>16059565</v>
      </c>
      <c r="I406" s="190">
        <v>16699765</v>
      </c>
    </row>
    <row r="407" spans="1:9" ht="15.75" x14ac:dyDescent="0.2">
      <c r="A407" s="191" t="s">
        <v>583</v>
      </c>
      <c r="B407" s="189" t="s">
        <v>491</v>
      </c>
      <c r="C407" s="189" t="s">
        <v>527</v>
      </c>
      <c r="D407" s="189" t="s">
        <v>399</v>
      </c>
      <c r="E407" s="189" t="s">
        <v>594</v>
      </c>
      <c r="F407" s="189" t="s">
        <v>584</v>
      </c>
      <c r="G407" s="190">
        <v>11877672</v>
      </c>
      <c r="H407" s="190">
        <v>12353789</v>
      </c>
      <c r="I407" s="190">
        <v>12848893</v>
      </c>
    </row>
    <row r="408" spans="1:9" ht="31.5" x14ac:dyDescent="0.2">
      <c r="A408" s="191" t="s">
        <v>422</v>
      </c>
      <c r="B408" s="189" t="s">
        <v>491</v>
      </c>
      <c r="C408" s="189" t="s">
        <v>527</v>
      </c>
      <c r="D408" s="189" t="s">
        <v>399</v>
      </c>
      <c r="E408" s="189" t="s">
        <v>594</v>
      </c>
      <c r="F408" s="189" t="s">
        <v>423</v>
      </c>
      <c r="G408" s="190">
        <v>3566093</v>
      </c>
      <c r="H408" s="190">
        <v>3705776</v>
      </c>
      <c r="I408" s="190">
        <v>3850872</v>
      </c>
    </row>
    <row r="409" spans="1:9" ht="15.75" x14ac:dyDescent="0.2">
      <c r="A409" s="191" t="s">
        <v>596</v>
      </c>
      <c r="B409" s="189" t="s">
        <v>491</v>
      </c>
      <c r="C409" s="189" t="s">
        <v>527</v>
      </c>
      <c r="D409" s="189" t="s">
        <v>399</v>
      </c>
      <c r="E409" s="189" t="s">
        <v>597</v>
      </c>
      <c r="F409" s="192" t="s">
        <v>331</v>
      </c>
      <c r="G409" s="190">
        <v>148073.54999999999</v>
      </c>
      <c r="H409" s="190">
        <v>148073.54999999999</v>
      </c>
      <c r="I409" s="190">
        <v>148073.54999999999</v>
      </c>
    </row>
    <row r="410" spans="1:9" ht="15.75" x14ac:dyDescent="0.2">
      <c r="A410" s="191" t="s">
        <v>420</v>
      </c>
      <c r="B410" s="189" t="s">
        <v>491</v>
      </c>
      <c r="C410" s="189" t="s">
        <v>527</v>
      </c>
      <c r="D410" s="189" t="s">
        <v>399</v>
      </c>
      <c r="E410" s="189" t="s">
        <v>597</v>
      </c>
      <c r="F410" s="189" t="s">
        <v>421</v>
      </c>
      <c r="G410" s="190">
        <v>148073.54999999999</v>
      </c>
      <c r="H410" s="190">
        <v>148073.54999999999</v>
      </c>
      <c r="I410" s="190">
        <v>148073.54999999999</v>
      </c>
    </row>
    <row r="411" spans="1:9" ht="15.75" x14ac:dyDescent="0.2">
      <c r="A411" s="191" t="s">
        <v>583</v>
      </c>
      <c r="B411" s="189" t="s">
        <v>491</v>
      </c>
      <c r="C411" s="189" t="s">
        <v>527</v>
      </c>
      <c r="D411" s="189" t="s">
        <v>399</v>
      </c>
      <c r="E411" s="189" t="s">
        <v>597</v>
      </c>
      <c r="F411" s="189" t="s">
        <v>584</v>
      </c>
      <c r="G411" s="190">
        <v>148073.54999999999</v>
      </c>
      <c r="H411" s="190">
        <v>148073.54999999999</v>
      </c>
      <c r="I411" s="190">
        <v>148073.54999999999</v>
      </c>
    </row>
    <row r="412" spans="1:9" ht="78.75" x14ac:dyDescent="0.2">
      <c r="A412" s="191" t="s">
        <v>595</v>
      </c>
      <c r="B412" s="189" t="s">
        <v>491</v>
      </c>
      <c r="C412" s="189" t="s">
        <v>527</v>
      </c>
      <c r="D412" s="189" t="s">
        <v>399</v>
      </c>
      <c r="E412" s="189" t="s">
        <v>844</v>
      </c>
      <c r="F412" s="192" t="s">
        <v>331</v>
      </c>
      <c r="G412" s="190">
        <v>8553507.9299999997</v>
      </c>
      <c r="H412" s="190">
        <v>8553507.9299999997</v>
      </c>
      <c r="I412" s="190">
        <v>8553507.9299999997</v>
      </c>
    </row>
    <row r="413" spans="1:9" ht="31.5" x14ac:dyDescent="0.2">
      <c r="A413" s="191" t="s">
        <v>543</v>
      </c>
      <c r="B413" s="189" t="s">
        <v>491</v>
      </c>
      <c r="C413" s="189" t="s">
        <v>527</v>
      </c>
      <c r="D413" s="189" t="s">
        <v>399</v>
      </c>
      <c r="E413" s="189" t="s">
        <v>844</v>
      </c>
      <c r="F413" s="189" t="s">
        <v>544</v>
      </c>
      <c r="G413" s="190">
        <v>8553507.9299999997</v>
      </c>
      <c r="H413" s="190">
        <v>8553507.9299999997</v>
      </c>
      <c r="I413" s="190">
        <v>8553507.9299999997</v>
      </c>
    </row>
    <row r="414" spans="1:9" ht="15.75" x14ac:dyDescent="0.2">
      <c r="A414" s="191" t="s">
        <v>545</v>
      </c>
      <c r="B414" s="189" t="s">
        <v>491</v>
      </c>
      <c r="C414" s="189" t="s">
        <v>527</v>
      </c>
      <c r="D414" s="189" t="s">
        <v>399</v>
      </c>
      <c r="E414" s="189" t="s">
        <v>844</v>
      </c>
      <c r="F414" s="189" t="s">
        <v>546</v>
      </c>
      <c r="G414" s="190">
        <v>8553507.9299999997</v>
      </c>
      <c r="H414" s="190">
        <v>8553507.9299999997</v>
      </c>
      <c r="I414" s="190">
        <v>8553507.9299999997</v>
      </c>
    </row>
    <row r="415" spans="1:9" ht="15.75" x14ac:dyDescent="0.2">
      <c r="A415" s="188" t="s">
        <v>598</v>
      </c>
      <c r="B415" s="189" t="s">
        <v>491</v>
      </c>
      <c r="C415" s="189" t="s">
        <v>527</v>
      </c>
      <c r="D415" s="189" t="s">
        <v>351</v>
      </c>
      <c r="E415" s="189" t="s">
        <v>331</v>
      </c>
      <c r="F415" s="189" t="s">
        <v>331</v>
      </c>
      <c r="G415" s="190">
        <v>38000</v>
      </c>
      <c r="H415" s="190">
        <v>38000</v>
      </c>
      <c r="I415" s="190">
        <v>38000</v>
      </c>
    </row>
    <row r="416" spans="1:9" ht="31.5" x14ac:dyDescent="0.2">
      <c r="A416" s="191" t="s">
        <v>599</v>
      </c>
      <c r="B416" s="189" t="s">
        <v>491</v>
      </c>
      <c r="C416" s="189" t="s">
        <v>527</v>
      </c>
      <c r="D416" s="189" t="s">
        <v>351</v>
      </c>
      <c r="E416" s="189" t="s">
        <v>600</v>
      </c>
      <c r="F416" s="192" t="s">
        <v>331</v>
      </c>
      <c r="G416" s="190">
        <v>38000</v>
      </c>
      <c r="H416" s="190">
        <v>38000</v>
      </c>
      <c r="I416" s="190">
        <v>38000</v>
      </c>
    </row>
    <row r="417" spans="1:9" ht="31.5" x14ac:dyDescent="0.2">
      <c r="A417" s="191" t="s">
        <v>358</v>
      </c>
      <c r="B417" s="189" t="s">
        <v>491</v>
      </c>
      <c r="C417" s="189" t="s">
        <v>527</v>
      </c>
      <c r="D417" s="189" t="s">
        <v>351</v>
      </c>
      <c r="E417" s="189" t="s">
        <v>600</v>
      </c>
      <c r="F417" s="189" t="s">
        <v>359</v>
      </c>
      <c r="G417" s="190">
        <v>38000</v>
      </c>
      <c r="H417" s="190">
        <v>38000</v>
      </c>
      <c r="I417" s="190">
        <v>38000</v>
      </c>
    </row>
    <row r="418" spans="1:9" ht="31.5" x14ac:dyDescent="0.2">
      <c r="A418" s="191" t="s">
        <v>360</v>
      </c>
      <c r="B418" s="189" t="s">
        <v>491</v>
      </c>
      <c r="C418" s="189" t="s">
        <v>527</v>
      </c>
      <c r="D418" s="189" t="s">
        <v>351</v>
      </c>
      <c r="E418" s="189" t="s">
        <v>600</v>
      </c>
      <c r="F418" s="189" t="s">
        <v>361</v>
      </c>
      <c r="G418" s="190">
        <v>38000</v>
      </c>
      <c r="H418" s="190">
        <v>38000</v>
      </c>
      <c r="I418" s="190">
        <v>38000</v>
      </c>
    </row>
    <row r="419" spans="1:9" ht="15.75" x14ac:dyDescent="0.2">
      <c r="A419" s="188" t="s">
        <v>447</v>
      </c>
      <c r="B419" s="189" t="s">
        <v>491</v>
      </c>
      <c r="C419" s="189" t="s">
        <v>448</v>
      </c>
      <c r="D419" s="189" t="s">
        <v>331</v>
      </c>
      <c r="E419" s="189" t="s">
        <v>331</v>
      </c>
      <c r="F419" s="189" t="s">
        <v>331</v>
      </c>
      <c r="G419" s="190">
        <v>504206449.32999998</v>
      </c>
      <c r="H419" s="190">
        <v>0</v>
      </c>
      <c r="I419" s="190">
        <v>0</v>
      </c>
    </row>
    <row r="420" spans="1:9" ht="15.75" x14ac:dyDescent="0.2">
      <c r="A420" s="188" t="s">
        <v>601</v>
      </c>
      <c r="B420" s="189" t="s">
        <v>491</v>
      </c>
      <c r="C420" s="189" t="s">
        <v>448</v>
      </c>
      <c r="D420" s="189" t="s">
        <v>484</v>
      </c>
      <c r="E420" s="189" t="s">
        <v>331</v>
      </c>
      <c r="F420" s="189" t="s">
        <v>331</v>
      </c>
      <c r="G420" s="190">
        <v>504206449.32999998</v>
      </c>
      <c r="H420" s="190">
        <v>0</v>
      </c>
      <c r="I420" s="190">
        <v>0</v>
      </c>
    </row>
    <row r="421" spans="1:9" ht="31.5" x14ac:dyDescent="0.2">
      <c r="A421" s="191" t="s">
        <v>845</v>
      </c>
      <c r="B421" s="189" t="s">
        <v>491</v>
      </c>
      <c r="C421" s="189" t="s">
        <v>448</v>
      </c>
      <c r="D421" s="189" t="s">
        <v>484</v>
      </c>
      <c r="E421" s="189" t="s">
        <v>846</v>
      </c>
      <c r="F421" s="192" t="s">
        <v>331</v>
      </c>
      <c r="G421" s="190">
        <v>252953333.33000001</v>
      </c>
      <c r="H421" s="190">
        <v>0</v>
      </c>
      <c r="I421" s="190">
        <v>0</v>
      </c>
    </row>
    <row r="422" spans="1:9" ht="31.5" x14ac:dyDescent="0.2">
      <c r="A422" s="191" t="s">
        <v>543</v>
      </c>
      <c r="B422" s="189" t="s">
        <v>491</v>
      </c>
      <c r="C422" s="189" t="s">
        <v>448</v>
      </c>
      <c r="D422" s="189" t="s">
        <v>484</v>
      </c>
      <c r="E422" s="189" t="s">
        <v>846</v>
      </c>
      <c r="F422" s="189" t="s">
        <v>544</v>
      </c>
      <c r="G422" s="190">
        <v>252953333.33000001</v>
      </c>
      <c r="H422" s="190">
        <v>0</v>
      </c>
      <c r="I422" s="190">
        <v>0</v>
      </c>
    </row>
    <row r="423" spans="1:9" ht="15.75" x14ac:dyDescent="0.2">
      <c r="A423" s="191" t="s">
        <v>545</v>
      </c>
      <c r="B423" s="189" t="s">
        <v>491</v>
      </c>
      <c r="C423" s="189" t="s">
        <v>448</v>
      </c>
      <c r="D423" s="189" t="s">
        <v>484</v>
      </c>
      <c r="E423" s="189" t="s">
        <v>846</v>
      </c>
      <c r="F423" s="189" t="s">
        <v>546</v>
      </c>
      <c r="G423" s="190">
        <v>252953333.33000001</v>
      </c>
      <c r="H423" s="190">
        <v>0</v>
      </c>
      <c r="I423" s="190">
        <v>0</v>
      </c>
    </row>
    <row r="424" spans="1:9" ht="31.5" x14ac:dyDescent="0.2">
      <c r="A424" s="191" t="s">
        <v>559</v>
      </c>
      <c r="B424" s="189" t="s">
        <v>491</v>
      </c>
      <c r="C424" s="189" t="s">
        <v>448</v>
      </c>
      <c r="D424" s="189" t="s">
        <v>484</v>
      </c>
      <c r="E424" s="189" t="s">
        <v>602</v>
      </c>
      <c r="F424" s="192" t="s">
        <v>331</v>
      </c>
      <c r="G424" s="190">
        <v>251253116</v>
      </c>
      <c r="H424" s="190">
        <v>0</v>
      </c>
      <c r="I424" s="190">
        <v>0</v>
      </c>
    </row>
    <row r="425" spans="1:9" ht="31.5" x14ac:dyDescent="0.2">
      <c r="A425" s="191" t="s">
        <v>543</v>
      </c>
      <c r="B425" s="189" t="s">
        <v>491</v>
      </c>
      <c r="C425" s="189" t="s">
        <v>448</v>
      </c>
      <c r="D425" s="189" t="s">
        <v>484</v>
      </c>
      <c r="E425" s="189" t="s">
        <v>602</v>
      </c>
      <c r="F425" s="189" t="s">
        <v>544</v>
      </c>
      <c r="G425" s="190">
        <v>251253116</v>
      </c>
      <c r="H425" s="190">
        <v>0</v>
      </c>
      <c r="I425" s="190">
        <v>0</v>
      </c>
    </row>
    <row r="426" spans="1:9" ht="15.75" x14ac:dyDescent="0.2">
      <c r="A426" s="191" t="s">
        <v>545</v>
      </c>
      <c r="B426" s="189" t="s">
        <v>491</v>
      </c>
      <c r="C426" s="189" t="s">
        <v>448</v>
      </c>
      <c r="D426" s="189" t="s">
        <v>484</v>
      </c>
      <c r="E426" s="189" t="s">
        <v>602</v>
      </c>
      <c r="F426" s="189" t="s">
        <v>546</v>
      </c>
      <c r="G426" s="190">
        <v>251253116</v>
      </c>
      <c r="H426" s="190">
        <v>0</v>
      </c>
      <c r="I426" s="190">
        <v>0</v>
      </c>
    </row>
    <row r="427" spans="1:9" ht="15.75" x14ac:dyDescent="0.2">
      <c r="A427" s="184" t="s">
        <v>603</v>
      </c>
      <c r="B427" s="185" t="s">
        <v>604</v>
      </c>
      <c r="C427" s="185" t="s">
        <v>331</v>
      </c>
      <c r="D427" s="185" t="s">
        <v>331</v>
      </c>
      <c r="E427" s="186" t="s">
        <v>331</v>
      </c>
      <c r="F427" s="186" t="s">
        <v>331</v>
      </c>
      <c r="G427" s="187">
        <v>1420055516.97</v>
      </c>
      <c r="H427" s="187">
        <v>1460742076.2</v>
      </c>
      <c r="I427" s="187">
        <v>1467171536.0599999</v>
      </c>
    </row>
    <row r="428" spans="1:9" ht="15.75" x14ac:dyDescent="0.2">
      <c r="A428" s="188" t="s">
        <v>398</v>
      </c>
      <c r="B428" s="189" t="s">
        <v>604</v>
      </c>
      <c r="C428" s="189" t="s">
        <v>399</v>
      </c>
      <c r="D428" s="189" t="s">
        <v>331</v>
      </c>
      <c r="E428" s="189" t="s">
        <v>331</v>
      </c>
      <c r="F428" s="189" t="s">
        <v>331</v>
      </c>
      <c r="G428" s="190">
        <v>1096024</v>
      </c>
      <c r="H428" s="190">
        <v>1096024</v>
      </c>
      <c r="I428" s="190">
        <v>1096024</v>
      </c>
    </row>
    <row r="429" spans="1:9" ht="15.75" x14ac:dyDescent="0.2">
      <c r="A429" s="188" t="s">
        <v>400</v>
      </c>
      <c r="B429" s="189" t="s">
        <v>604</v>
      </c>
      <c r="C429" s="189" t="s">
        <v>399</v>
      </c>
      <c r="D429" s="189" t="s">
        <v>401</v>
      </c>
      <c r="E429" s="189" t="s">
        <v>331</v>
      </c>
      <c r="F429" s="189" t="s">
        <v>331</v>
      </c>
      <c r="G429" s="190">
        <v>1096024</v>
      </c>
      <c r="H429" s="190">
        <v>1096024</v>
      </c>
      <c r="I429" s="190">
        <v>1096024</v>
      </c>
    </row>
    <row r="430" spans="1:9" ht="31.5" x14ac:dyDescent="0.2">
      <c r="A430" s="191" t="s">
        <v>605</v>
      </c>
      <c r="B430" s="189" t="s">
        <v>604</v>
      </c>
      <c r="C430" s="189" t="s">
        <v>399</v>
      </c>
      <c r="D430" s="189" t="s">
        <v>401</v>
      </c>
      <c r="E430" s="189" t="s">
        <v>606</v>
      </c>
      <c r="F430" s="192" t="s">
        <v>331</v>
      </c>
      <c r="G430" s="190">
        <v>1096024</v>
      </c>
      <c r="H430" s="190">
        <v>1096024</v>
      </c>
      <c r="I430" s="190">
        <v>1096024</v>
      </c>
    </row>
    <row r="431" spans="1:9" ht="31.5" x14ac:dyDescent="0.2">
      <c r="A431" s="191" t="s">
        <v>409</v>
      </c>
      <c r="B431" s="189" t="s">
        <v>604</v>
      </c>
      <c r="C431" s="189" t="s">
        <v>399</v>
      </c>
      <c r="D431" s="189" t="s">
        <v>401</v>
      </c>
      <c r="E431" s="189" t="s">
        <v>606</v>
      </c>
      <c r="F431" s="189" t="s">
        <v>410</v>
      </c>
      <c r="G431" s="190">
        <v>1096024</v>
      </c>
      <c r="H431" s="190">
        <v>1096024</v>
      </c>
      <c r="I431" s="190">
        <v>1096024</v>
      </c>
    </row>
    <row r="432" spans="1:9" ht="15.75" x14ac:dyDescent="0.2">
      <c r="A432" s="191" t="s">
        <v>411</v>
      </c>
      <c r="B432" s="189" t="s">
        <v>604</v>
      </c>
      <c r="C432" s="189" t="s">
        <v>399</v>
      </c>
      <c r="D432" s="189" t="s">
        <v>401</v>
      </c>
      <c r="E432" s="189" t="s">
        <v>606</v>
      </c>
      <c r="F432" s="189" t="s">
        <v>412</v>
      </c>
      <c r="G432" s="190">
        <v>1096024</v>
      </c>
      <c r="H432" s="190">
        <v>1096024</v>
      </c>
      <c r="I432" s="190">
        <v>1096024</v>
      </c>
    </row>
    <row r="433" spans="1:9" ht="15.75" x14ac:dyDescent="0.2">
      <c r="A433" s="188" t="s">
        <v>404</v>
      </c>
      <c r="B433" s="189" t="s">
        <v>604</v>
      </c>
      <c r="C433" s="189" t="s">
        <v>405</v>
      </c>
      <c r="D433" s="189" t="s">
        <v>331</v>
      </c>
      <c r="E433" s="189" t="s">
        <v>331</v>
      </c>
      <c r="F433" s="189" t="s">
        <v>331</v>
      </c>
      <c r="G433" s="190">
        <v>1412775244.97</v>
      </c>
      <c r="H433" s="190">
        <v>1453461804.2</v>
      </c>
      <c r="I433" s="190">
        <v>1459891264.0599999</v>
      </c>
    </row>
    <row r="434" spans="1:9" ht="15.75" x14ac:dyDescent="0.2">
      <c r="A434" s="188" t="s">
        <v>576</v>
      </c>
      <c r="B434" s="189" t="s">
        <v>604</v>
      </c>
      <c r="C434" s="189" t="s">
        <v>405</v>
      </c>
      <c r="D434" s="189" t="s">
        <v>349</v>
      </c>
      <c r="E434" s="189" t="s">
        <v>331</v>
      </c>
      <c r="F434" s="189" t="s">
        <v>331</v>
      </c>
      <c r="G434" s="190">
        <v>410511467</v>
      </c>
      <c r="H434" s="190">
        <v>413231546</v>
      </c>
      <c r="I434" s="190">
        <v>415330546</v>
      </c>
    </row>
    <row r="435" spans="1:9" ht="63" x14ac:dyDescent="0.2">
      <c r="A435" s="191" t="s">
        <v>607</v>
      </c>
      <c r="B435" s="189" t="s">
        <v>604</v>
      </c>
      <c r="C435" s="189" t="s">
        <v>405</v>
      </c>
      <c r="D435" s="189" t="s">
        <v>349</v>
      </c>
      <c r="E435" s="189" t="s">
        <v>608</v>
      </c>
      <c r="F435" s="192" t="s">
        <v>331</v>
      </c>
      <c r="G435" s="190">
        <v>380756135</v>
      </c>
      <c r="H435" s="190">
        <v>380756135</v>
      </c>
      <c r="I435" s="190">
        <v>380756135</v>
      </c>
    </row>
    <row r="436" spans="1:9" ht="31.5" x14ac:dyDescent="0.2">
      <c r="A436" s="191" t="s">
        <v>409</v>
      </c>
      <c r="B436" s="189" t="s">
        <v>604</v>
      </c>
      <c r="C436" s="189" t="s">
        <v>405</v>
      </c>
      <c r="D436" s="189" t="s">
        <v>349</v>
      </c>
      <c r="E436" s="189" t="s">
        <v>608</v>
      </c>
      <c r="F436" s="189" t="s">
        <v>410</v>
      </c>
      <c r="G436" s="190">
        <v>380756135</v>
      </c>
      <c r="H436" s="190">
        <v>380756135</v>
      </c>
      <c r="I436" s="190">
        <v>380756135</v>
      </c>
    </row>
    <row r="437" spans="1:9" ht="15.75" x14ac:dyDescent="0.2">
      <c r="A437" s="191" t="s">
        <v>411</v>
      </c>
      <c r="B437" s="189" t="s">
        <v>604</v>
      </c>
      <c r="C437" s="189" t="s">
        <v>405</v>
      </c>
      <c r="D437" s="189" t="s">
        <v>349</v>
      </c>
      <c r="E437" s="189" t="s">
        <v>608</v>
      </c>
      <c r="F437" s="189" t="s">
        <v>412</v>
      </c>
      <c r="G437" s="190">
        <v>331096022.36000001</v>
      </c>
      <c r="H437" s="190">
        <v>331096022.36000001</v>
      </c>
      <c r="I437" s="190">
        <v>331096022.36000001</v>
      </c>
    </row>
    <row r="438" spans="1:9" ht="15.75" x14ac:dyDescent="0.2">
      <c r="A438" s="191" t="s">
        <v>452</v>
      </c>
      <c r="B438" s="189" t="s">
        <v>604</v>
      </c>
      <c r="C438" s="189" t="s">
        <v>405</v>
      </c>
      <c r="D438" s="189" t="s">
        <v>349</v>
      </c>
      <c r="E438" s="189" t="s">
        <v>608</v>
      </c>
      <c r="F438" s="189" t="s">
        <v>453</v>
      </c>
      <c r="G438" s="190">
        <v>49660112.640000001</v>
      </c>
      <c r="H438" s="190">
        <v>49660112.640000001</v>
      </c>
      <c r="I438" s="190">
        <v>49660112.640000001</v>
      </c>
    </row>
    <row r="439" spans="1:9" ht="15.75" x14ac:dyDescent="0.2">
      <c r="A439" s="191" t="s">
        <v>609</v>
      </c>
      <c r="B439" s="189" t="s">
        <v>604</v>
      </c>
      <c r="C439" s="189" t="s">
        <v>405</v>
      </c>
      <c r="D439" s="189" t="s">
        <v>349</v>
      </c>
      <c r="E439" s="189" t="s">
        <v>610</v>
      </c>
      <c r="F439" s="192" t="s">
        <v>331</v>
      </c>
      <c r="G439" s="190">
        <v>12907978</v>
      </c>
      <c r="H439" s="190">
        <v>15628057</v>
      </c>
      <c r="I439" s="190">
        <v>17727057</v>
      </c>
    </row>
    <row r="440" spans="1:9" ht="31.5" x14ac:dyDescent="0.2">
      <c r="A440" s="191" t="s">
        <v>409</v>
      </c>
      <c r="B440" s="189" t="s">
        <v>604</v>
      </c>
      <c r="C440" s="189" t="s">
        <v>405</v>
      </c>
      <c r="D440" s="189" t="s">
        <v>349</v>
      </c>
      <c r="E440" s="189" t="s">
        <v>610</v>
      </c>
      <c r="F440" s="189" t="s">
        <v>410</v>
      </c>
      <c r="G440" s="190">
        <v>12907978</v>
      </c>
      <c r="H440" s="190">
        <v>15628057</v>
      </c>
      <c r="I440" s="190">
        <v>17727057</v>
      </c>
    </row>
    <row r="441" spans="1:9" ht="15.75" x14ac:dyDescent="0.2">
      <c r="A441" s="191" t="s">
        <v>411</v>
      </c>
      <c r="B441" s="189" t="s">
        <v>604</v>
      </c>
      <c r="C441" s="189" t="s">
        <v>405</v>
      </c>
      <c r="D441" s="189" t="s">
        <v>349</v>
      </c>
      <c r="E441" s="189" t="s">
        <v>610</v>
      </c>
      <c r="F441" s="189" t="s">
        <v>412</v>
      </c>
      <c r="G441" s="190">
        <v>8741512</v>
      </c>
      <c r="H441" s="190">
        <v>10387876</v>
      </c>
      <c r="I441" s="190">
        <v>11087876</v>
      </c>
    </row>
    <row r="442" spans="1:9" ht="15.75" x14ac:dyDescent="0.2">
      <c r="A442" s="191" t="s">
        <v>452</v>
      </c>
      <c r="B442" s="189" t="s">
        <v>604</v>
      </c>
      <c r="C442" s="189" t="s">
        <v>405</v>
      </c>
      <c r="D442" s="189" t="s">
        <v>349</v>
      </c>
      <c r="E442" s="189" t="s">
        <v>610</v>
      </c>
      <c r="F442" s="189" t="s">
        <v>453</v>
      </c>
      <c r="G442" s="190">
        <v>4166466</v>
      </c>
      <c r="H442" s="190">
        <v>5240181</v>
      </c>
      <c r="I442" s="190">
        <v>6639181</v>
      </c>
    </row>
    <row r="443" spans="1:9" ht="15.75" x14ac:dyDescent="0.2">
      <c r="A443" s="191" t="s">
        <v>611</v>
      </c>
      <c r="B443" s="189" t="s">
        <v>604</v>
      </c>
      <c r="C443" s="189" t="s">
        <v>405</v>
      </c>
      <c r="D443" s="189" t="s">
        <v>349</v>
      </c>
      <c r="E443" s="189" t="s">
        <v>612</v>
      </c>
      <c r="F443" s="192" t="s">
        <v>331</v>
      </c>
      <c r="G443" s="190">
        <v>16847354</v>
      </c>
      <c r="H443" s="190">
        <v>16847354</v>
      </c>
      <c r="I443" s="190">
        <v>16847354</v>
      </c>
    </row>
    <row r="444" spans="1:9" ht="31.5" x14ac:dyDescent="0.2">
      <c r="A444" s="191" t="s">
        <v>409</v>
      </c>
      <c r="B444" s="189" t="s">
        <v>604</v>
      </c>
      <c r="C444" s="189" t="s">
        <v>405</v>
      </c>
      <c r="D444" s="189" t="s">
        <v>349</v>
      </c>
      <c r="E444" s="189" t="s">
        <v>612</v>
      </c>
      <c r="F444" s="189" t="s">
        <v>410</v>
      </c>
      <c r="G444" s="190">
        <v>16847354</v>
      </c>
      <c r="H444" s="190">
        <v>16847354</v>
      </c>
      <c r="I444" s="190">
        <v>16847354</v>
      </c>
    </row>
    <row r="445" spans="1:9" ht="15.75" x14ac:dyDescent="0.2">
      <c r="A445" s="191" t="s">
        <v>411</v>
      </c>
      <c r="B445" s="189" t="s">
        <v>604</v>
      </c>
      <c r="C445" s="189" t="s">
        <v>405</v>
      </c>
      <c r="D445" s="189" t="s">
        <v>349</v>
      </c>
      <c r="E445" s="189" t="s">
        <v>612</v>
      </c>
      <c r="F445" s="189" t="s">
        <v>412</v>
      </c>
      <c r="G445" s="190">
        <v>14431595</v>
      </c>
      <c r="H445" s="190">
        <v>14431595</v>
      </c>
      <c r="I445" s="190">
        <v>14431595</v>
      </c>
    </row>
    <row r="446" spans="1:9" ht="15.75" x14ac:dyDescent="0.2">
      <c r="A446" s="191" t="s">
        <v>452</v>
      </c>
      <c r="B446" s="189" t="s">
        <v>604</v>
      </c>
      <c r="C446" s="189" t="s">
        <v>405</v>
      </c>
      <c r="D446" s="189" t="s">
        <v>349</v>
      </c>
      <c r="E446" s="189" t="s">
        <v>612</v>
      </c>
      <c r="F446" s="189" t="s">
        <v>453</v>
      </c>
      <c r="G446" s="190">
        <v>2415759</v>
      </c>
      <c r="H446" s="190">
        <v>2415759</v>
      </c>
      <c r="I446" s="190">
        <v>2415759</v>
      </c>
    </row>
    <row r="447" spans="1:9" ht="15.75" x14ac:dyDescent="0.2">
      <c r="A447" s="188" t="s">
        <v>578</v>
      </c>
      <c r="B447" s="189" t="s">
        <v>604</v>
      </c>
      <c r="C447" s="189" t="s">
        <v>405</v>
      </c>
      <c r="D447" s="189" t="s">
        <v>484</v>
      </c>
      <c r="E447" s="189" t="s">
        <v>331</v>
      </c>
      <c r="F447" s="189" t="s">
        <v>331</v>
      </c>
      <c r="G447" s="190">
        <v>959940893.97000003</v>
      </c>
      <c r="H447" s="190">
        <v>999513254.20000005</v>
      </c>
      <c r="I447" s="190">
        <v>1005666214.0599999</v>
      </c>
    </row>
    <row r="448" spans="1:9" ht="31.5" x14ac:dyDescent="0.2">
      <c r="A448" s="191" t="s">
        <v>847</v>
      </c>
      <c r="B448" s="189" t="s">
        <v>604</v>
      </c>
      <c r="C448" s="189" t="s">
        <v>405</v>
      </c>
      <c r="D448" s="189" t="s">
        <v>484</v>
      </c>
      <c r="E448" s="189" t="s">
        <v>848</v>
      </c>
      <c r="F448" s="192" t="s">
        <v>331</v>
      </c>
      <c r="G448" s="190">
        <v>2306235.06</v>
      </c>
      <c r="H448" s="190">
        <v>0</v>
      </c>
      <c r="I448" s="190">
        <v>0</v>
      </c>
    </row>
    <row r="449" spans="1:9" ht="31.5" x14ac:dyDescent="0.2">
      <c r="A449" s="191" t="s">
        <v>409</v>
      </c>
      <c r="B449" s="189" t="s">
        <v>604</v>
      </c>
      <c r="C449" s="189" t="s">
        <v>405</v>
      </c>
      <c r="D449" s="189" t="s">
        <v>484</v>
      </c>
      <c r="E449" s="189" t="s">
        <v>848</v>
      </c>
      <c r="F449" s="189" t="s">
        <v>410</v>
      </c>
      <c r="G449" s="190">
        <v>2306235.06</v>
      </c>
      <c r="H449" s="190">
        <v>0</v>
      </c>
      <c r="I449" s="190">
        <v>0</v>
      </c>
    </row>
    <row r="450" spans="1:9" ht="15.75" x14ac:dyDescent="0.2">
      <c r="A450" s="191" t="s">
        <v>411</v>
      </c>
      <c r="B450" s="189" t="s">
        <v>604</v>
      </c>
      <c r="C450" s="189" t="s">
        <v>405</v>
      </c>
      <c r="D450" s="189" t="s">
        <v>484</v>
      </c>
      <c r="E450" s="189" t="s">
        <v>848</v>
      </c>
      <c r="F450" s="189" t="s">
        <v>412</v>
      </c>
      <c r="G450" s="190">
        <v>2306235.06</v>
      </c>
      <c r="H450" s="190">
        <v>0</v>
      </c>
      <c r="I450" s="190">
        <v>0</v>
      </c>
    </row>
    <row r="451" spans="1:9" ht="78.75" x14ac:dyDescent="0.2">
      <c r="A451" s="191" t="s">
        <v>613</v>
      </c>
      <c r="B451" s="189" t="s">
        <v>604</v>
      </c>
      <c r="C451" s="189" t="s">
        <v>405</v>
      </c>
      <c r="D451" s="189" t="s">
        <v>484</v>
      </c>
      <c r="E451" s="189" t="s">
        <v>614</v>
      </c>
      <c r="F451" s="192" t="s">
        <v>331</v>
      </c>
      <c r="G451" s="190">
        <v>777069065</v>
      </c>
      <c r="H451" s="190">
        <v>777069065</v>
      </c>
      <c r="I451" s="190">
        <v>777069065</v>
      </c>
    </row>
    <row r="452" spans="1:9" ht="31.5" x14ac:dyDescent="0.2">
      <c r="A452" s="191" t="s">
        <v>409</v>
      </c>
      <c r="B452" s="189" t="s">
        <v>604</v>
      </c>
      <c r="C452" s="189" t="s">
        <v>405</v>
      </c>
      <c r="D452" s="189" t="s">
        <v>484</v>
      </c>
      <c r="E452" s="189" t="s">
        <v>614</v>
      </c>
      <c r="F452" s="189" t="s">
        <v>410</v>
      </c>
      <c r="G452" s="190">
        <v>777069065</v>
      </c>
      <c r="H452" s="190">
        <v>777069065</v>
      </c>
      <c r="I452" s="190">
        <v>777069065</v>
      </c>
    </row>
    <row r="453" spans="1:9" ht="15.75" x14ac:dyDescent="0.2">
      <c r="A453" s="191" t="s">
        <v>411</v>
      </c>
      <c r="B453" s="189" t="s">
        <v>604</v>
      </c>
      <c r="C453" s="189" t="s">
        <v>405</v>
      </c>
      <c r="D453" s="189" t="s">
        <v>484</v>
      </c>
      <c r="E453" s="189" t="s">
        <v>614</v>
      </c>
      <c r="F453" s="189" t="s">
        <v>412</v>
      </c>
      <c r="G453" s="190">
        <v>777069065</v>
      </c>
      <c r="H453" s="190">
        <v>777069065</v>
      </c>
      <c r="I453" s="190">
        <v>777069065</v>
      </c>
    </row>
    <row r="454" spans="1:9" ht="15.75" x14ac:dyDescent="0.2">
      <c r="A454" s="191" t="s">
        <v>615</v>
      </c>
      <c r="B454" s="189" t="s">
        <v>604</v>
      </c>
      <c r="C454" s="189" t="s">
        <v>405</v>
      </c>
      <c r="D454" s="189" t="s">
        <v>484</v>
      </c>
      <c r="E454" s="189" t="s">
        <v>616</v>
      </c>
      <c r="F454" s="192" t="s">
        <v>331</v>
      </c>
      <c r="G454" s="190">
        <v>146670621</v>
      </c>
      <c r="H454" s="190">
        <v>185110670.46000001</v>
      </c>
      <c r="I454" s="190">
        <v>188497514.06999999</v>
      </c>
    </row>
    <row r="455" spans="1:9" ht="31.5" x14ac:dyDescent="0.2">
      <c r="A455" s="191" t="s">
        <v>409</v>
      </c>
      <c r="B455" s="189" t="s">
        <v>604</v>
      </c>
      <c r="C455" s="189" t="s">
        <v>405</v>
      </c>
      <c r="D455" s="189" t="s">
        <v>484</v>
      </c>
      <c r="E455" s="189" t="s">
        <v>616</v>
      </c>
      <c r="F455" s="189" t="s">
        <v>410</v>
      </c>
      <c r="G455" s="190">
        <v>146670621</v>
      </c>
      <c r="H455" s="190">
        <v>185110670.46000001</v>
      </c>
      <c r="I455" s="190">
        <v>188497514.06999999</v>
      </c>
    </row>
    <row r="456" spans="1:9" ht="15.75" x14ac:dyDescent="0.2">
      <c r="A456" s="191" t="s">
        <v>411</v>
      </c>
      <c r="B456" s="189" t="s">
        <v>604</v>
      </c>
      <c r="C456" s="189" t="s">
        <v>405</v>
      </c>
      <c r="D456" s="189" t="s">
        <v>484</v>
      </c>
      <c r="E456" s="189" t="s">
        <v>616</v>
      </c>
      <c r="F456" s="189" t="s">
        <v>412</v>
      </c>
      <c r="G456" s="190">
        <v>146670621</v>
      </c>
      <c r="H456" s="190">
        <v>185110670.46000001</v>
      </c>
      <c r="I456" s="190">
        <v>188497514.06999999</v>
      </c>
    </row>
    <row r="457" spans="1:9" ht="15.75" x14ac:dyDescent="0.2">
      <c r="A457" s="191" t="s">
        <v>611</v>
      </c>
      <c r="B457" s="189" t="s">
        <v>604</v>
      </c>
      <c r="C457" s="189" t="s">
        <v>405</v>
      </c>
      <c r="D457" s="189" t="s">
        <v>484</v>
      </c>
      <c r="E457" s="189" t="s">
        <v>612</v>
      </c>
      <c r="F457" s="192" t="s">
        <v>331</v>
      </c>
      <c r="G457" s="190">
        <v>19874420</v>
      </c>
      <c r="H457" s="190">
        <v>22779784</v>
      </c>
      <c r="I457" s="190">
        <v>24980084</v>
      </c>
    </row>
    <row r="458" spans="1:9" ht="31.5" x14ac:dyDescent="0.2">
      <c r="A458" s="191" t="s">
        <v>409</v>
      </c>
      <c r="B458" s="189" t="s">
        <v>604</v>
      </c>
      <c r="C458" s="189" t="s">
        <v>405</v>
      </c>
      <c r="D458" s="189" t="s">
        <v>484</v>
      </c>
      <c r="E458" s="189" t="s">
        <v>612</v>
      </c>
      <c r="F458" s="189" t="s">
        <v>410</v>
      </c>
      <c r="G458" s="190">
        <v>19874420</v>
      </c>
      <c r="H458" s="190">
        <v>22779784</v>
      </c>
      <c r="I458" s="190">
        <v>24980084</v>
      </c>
    </row>
    <row r="459" spans="1:9" ht="15.75" x14ac:dyDescent="0.2">
      <c r="A459" s="191" t="s">
        <v>411</v>
      </c>
      <c r="B459" s="189" t="s">
        <v>604</v>
      </c>
      <c r="C459" s="189" t="s">
        <v>405</v>
      </c>
      <c r="D459" s="189" t="s">
        <v>484</v>
      </c>
      <c r="E459" s="189" t="s">
        <v>612</v>
      </c>
      <c r="F459" s="189" t="s">
        <v>412</v>
      </c>
      <c r="G459" s="190">
        <v>19874420</v>
      </c>
      <c r="H459" s="190">
        <v>22779784</v>
      </c>
      <c r="I459" s="190">
        <v>24980084</v>
      </c>
    </row>
    <row r="460" spans="1:9" ht="47.25" x14ac:dyDescent="0.2">
      <c r="A460" s="191" t="s">
        <v>617</v>
      </c>
      <c r="B460" s="189" t="s">
        <v>604</v>
      </c>
      <c r="C460" s="189" t="s">
        <v>405</v>
      </c>
      <c r="D460" s="189" t="s">
        <v>484</v>
      </c>
      <c r="E460" s="189" t="s">
        <v>618</v>
      </c>
      <c r="F460" s="192" t="s">
        <v>331</v>
      </c>
      <c r="G460" s="190">
        <v>420555.94</v>
      </c>
      <c r="H460" s="190">
        <v>409466.14</v>
      </c>
      <c r="I460" s="190">
        <v>409466.14</v>
      </c>
    </row>
    <row r="461" spans="1:9" ht="31.5" x14ac:dyDescent="0.2">
      <c r="A461" s="191" t="s">
        <v>409</v>
      </c>
      <c r="B461" s="189" t="s">
        <v>604</v>
      </c>
      <c r="C461" s="189" t="s">
        <v>405</v>
      </c>
      <c r="D461" s="189" t="s">
        <v>484</v>
      </c>
      <c r="E461" s="189" t="s">
        <v>618</v>
      </c>
      <c r="F461" s="189" t="s">
        <v>410</v>
      </c>
      <c r="G461" s="190">
        <v>420555.94</v>
      </c>
      <c r="H461" s="190">
        <v>409466.14</v>
      </c>
      <c r="I461" s="190">
        <v>409466.14</v>
      </c>
    </row>
    <row r="462" spans="1:9" ht="15.75" x14ac:dyDescent="0.2">
      <c r="A462" s="191" t="s">
        <v>411</v>
      </c>
      <c r="B462" s="189" t="s">
        <v>604</v>
      </c>
      <c r="C462" s="189" t="s">
        <v>405</v>
      </c>
      <c r="D462" s="189" t="s">
        <v>484</v>
      </c>
      <c r="E462" s="189" t="s">
        <v>618</v>
      </c>
      <c r="F462" s="189" t="s">
        <v>412</v>
      </c>
      <c r="G462" s="190">
        <v>420555.94</v>
      </c>
      <c r="H462" s="190">
        <v>409466.14</v>
      </c>
      <c r="I462" s="190">
        <v>409466.14</v>
      </c>
    </row>
    <row r="463" spans="1:9" ht="47.25" x14ac:dyDescent="0.2">
      <c r="A463" s="191" t="s">
        <v>849</v>
      </c>
      <c r="B463" s="189" t="s">
        <v>604</v>
      </c>
      <c r="C463" s="189" t="s">
        <v>405</v>
      </c>
      <c r="D463" s="189" t="s">
        <v>484</v>
      </c>
      <c r="E463" s="189" t="s">
        <v>850</v>
      </c>
      <c r="F463" s="192" t="s">
        <v>331</v>
      </c>
      <c r="G463" s="190">
        <v>13599996.970000001</v>
      </c>
      <c r="H463" s="190">
        <v>14144268.6</v>
      </c>
      <c r="I463" s="190">
        <v>14710084.85</v>
      </c>
    </row>
    <row r="464" spans="1:9" ht="31.5" x14ac:dyDescent="0.2">
      <c r="A464" s="191" t="s">
        <v>409</v>
      </c>
      <c r="B464" s="189" t="s">
        <v>604</v>
      </c>
      <c r="C464" s="189" t="s">
        <v>405</v>
      </c>
      <c r="D464" s="189" t="s">
        <v>484</v>
      </c>
      <c r="E464" s="189" t="s">
        <v>850</v>
      </c>
      <c r="F464" s="189" t="s">
        <v>410</v>
      </c>
      <c r="G464" s="190">
        <v>13599996.970000001</v>
      </c>
      <c r="H464" s="190">
        <v>14144268.6</v>
      </c>
      <c r="I464" s="190">
        <v>14710084.85</v>
      </c>
    </row>
    <row r="465" spans="1:9" ht="15.75" x14ac:dyDescent="0.2">
      <c r="A465" s="191" t="s">
        <v>411</v>
      </c>
      <c r="B465" s="189" t="s">
        <v>604</v>
      </c>
      <c r="C465" s="189" t="s">
        <v>405</v>
      </c>
      <c r="D465" s="189" t="s">
        <v>484</v>
      </c>
      <c r="E465" s="189" t="s">
        <v>850</v>
      </c>
      <c r="F465" s="189" t="s">
        <v>412</v>
      </c>
      <c r="G465" s="190">
        <v>13599996.970000001</v>
      </c>
      <c r="H465" s="190">
        <v>14144268.6</v>
      </c>
      <c r="I465" s="190">
        <v>14710084.85</v>
      </c>
    </row>
    <row r="466" spans="1:9" ht="15.75" x14ac:dyDescent="0.2">
      <c r="A466" s="188" t="s">
        <v>406</v>
      </c>
      <c r="B466" s="189" t="s">
        <v>604</v>
      </c>
      <c r="C466" s="189" t="s">
        <v>405</v>
      </c>
      <c r="D466" s="189" t="s">
        <v>392</v>
      </c>
      <c r="E466" s="189" t="s">
        <v>331</v>
      </c>
      <c r="F466" s="189" t="s">
        <v>331</v>
      </c>
      <c r="G466" s="190">
        <v>808080</v>
      </c>
      <c r="H466" s="190">
        <v>808080</v>
      </c>
      <c r="I466" s="190">
        <v>808080</v>
      </c>
    </row>
    <row r="467" spans="1:9" ht="31.5" x14ac:dyDescent="0.2">
      <c r="A467" s="191" t="s">
        <v>619</v>
      </c>
      <c r="B467" s="189" t="s">
        <v>604</v>
      </c>
      <c r="C467" s="189" t="s">
        <v>405</v>
      </c>
      <c r="D467" s="189" t="s">
        <v>392</v>
      </c>
      <c r="E467" s="189" t="s">
        <v>620</v>
      </c>
      <c r="F467" s="192" t="s">
        <v>331</v>
      </c>
      <c r="G467" s="190">
        <v>808080</v>
      </c>
      <c r="H467" s="190">
        <v>808080</v>
      </c>
      <c r="I467" s="190">
        <v>808080</v>
      </c>
    </row>
    <row r="468" spans="1:9" ht="31.5" x14ac:dyDescent="0.2">
      <c r="A468" s="191" t="s">
        <v>409</v>
      </c>
      <c r="B468" s="189" t="s">
        <v>604</v>
      </c>
      <c r="C468" s="189" t="s">
        <v>405</v>
      </c>
      <c r="D468" s="189" t="s">
        <v>392</v>
      </c>
      <c r="E468" s="189" t="s">
        <v>620</v>
      </c>
      <c r="F468" s="189" t="s">
        <v>410</v>
      </c>
      <c r="G468" s="190">
        <v>808080</v>
      </c>
      <c r="H468" s="190">
        <v>808080</v>
      </c>
      <c r="I468" s="190">
        <v>808080</v>
      </c>
    </row>
    <row r="469" spans="1:9" ht="15.75" x14ac:dyDescent="0.2">
      <c r="A469" s="191" t="s">
        <v>411</v>
      </c>
      <c r="B469" s="189" t="s">
        <v>604</v>
      </c>
      <c r="C469" s="189" t="s">
        <v>405</v>
      </c>
      <c r="D469" s="189" t="s">
        <v>392</v>
      </c>
      <c r="E469" s="189" t="s">
        <v>620</v>
      </c>
      <c r="F469" s="189" t="s">
        <v>412</v>
      </c>
      <c r="G469" s="190">
        <v>808080</v>
      </c>
      <c r="H469" s="190">
        <v>808080</v>
      </c>
      <c r="I469" s="190">
        <v>808080</v>
      </c>
    </row>
    <row r="470" spans="1:9" ht="15.75" x14ac:dyDescent="0.2">
      <c r="A470" s="188" t="s">
        <v>416</v>
      </c>
      <c r="B470" s="189" t="s">
        <v>604</v>
      </c>
      <c r="C470" s="189" t="s">
        <v>405</v>
      </c>
      <c r="D470" s="189" t="s">
        <v>417</v>
      </c>
      <c r="E470" s="189" t="s">
        <v>331</v>
      </c>
      <c r="F470" s="189" t="s">
        <v>331</v>
      </c>
      <c r="G470" s="190">
        <v>41514804</v>
      </c>
      <c r="H470" s="190">
        <v>39908924</v>
      </c>
      <c r="I470" s="190">
        <v>38086424</v>
      </c>
    </row>
    <row r="471" spans="1:9" ht="31.5" x14ac:dyDescent="0.2">
      <c r="A471" s="191" t="s">
        <v>352</v>
      </c>
      <c r="B471" s="189" t="s">
        <v>604</v>
      </c>
      <c r="C471" s="189" t="s">
        <v>405</v>
      </c>
      <c r="D471" s="189" t="s">
        <v>417</v>
      </c>
      <c r="E471" s="189" t="s">
        <v>621</v>
      </c>
      <c r="F471" s="192" t="s">
        <v>331</v>
      </c>
      <c r="G471" s="190">
        <v>3718353</v>
      </c>
      <c r="H471" s="190">
        <v>3718353</v>
      </c>
      <c r="I471" s="190">
        <v>3718353</v>
      </c>
    </row>
    <row r="472" spans="1:9" ht="63" x14ac:dyDescent="0.2">
      <c r="A472" s="191" t="s">
        <v>354</v>
      </c>
      <c r="B472" s="189" t="s">
        <v>604</v>
      </c>
      <c r="C472" s="189" t="s">
        <v>405</v>
      </c>
      <c r="D472" s="189" t="s">
        <v>417</v>
      </c>
      <c r="E472" s="189" t="s">
        <v>621</v>
      </c>
      <c r="F472" s="189" t="s">
        <v>355</v>
      </c>
      <c r="G472" s="190">
        <v>3718353</v>
      </c>
      <c r="H472" s="190">
        <v>3718353</v>
      </c>
      <c r="I472" s="190">
        <v>3718353</v>
      </c>
    </row>
    <row r="473" spans="1:9" ht="31.5" x14ac:dyDescent="0.2">
      <c r="A473" s="191" t="s">
        <v>356</v>
      </c>
      <c r="B473" s="189" t="s">
        <v>604</v>
      </c>
      <c r="C473" s="189" t="s">
        <v>405</v>
      </c>
      <c r="D473" s="189" t="s">
        <v>417</v>
      </c>
      <c r="E473" s="189" t="s">
        <v>621</v>
      </c>
      <c r="F473" s="189" t="s">
        <v>357</v>
      </c>
      <c r="G473" s="190">
        <v>3718353</v>
      </c>
      <c r="H473" s="190">
        <v>3718353</v>
      </c>
      <c r="I473" s="190">
        <v>3718353</v>
      </c>
    </row>
    <row r="474" spans="1:9" ht="31.5" x14ac:dyDescent="0.2">
      <c r="A474" s="191" t="s">
        <v>437</v>
      </c>
      <c r="B474" s="189" t="s">
        <v>604</v>
      </c>
      <c r="C474" s="189" t="s">
        <v>405</v>
      </c>
      <c r="D474" s="189" t="s">
        <v>417</v>
      </c>
      <c r="E474" s="189" t="s">
        <v>622</v>
      </c>
      <c r="F474" s="192" t="s">
        <v>331</v>
      </c>
      <c r="G474" s="190">
        <v>7938366</v>
      </c>
      <c r="H474" s="190">
        <v>7929666</v>
      </c>
      <c r="I474" s="190">
        <v>7929666</v>
      </c>
    </row>
    <row r="475" spans="1:9" ht="63" x14ac:dyDescent="0.2">
      <c r="A475" s="191" t="s">
        <v>354</v>
      </c>
      <c r="B475" s="189" t="s">
        <v>604</v>
      </c>
      <c r="C475" s="189" t="s">
        <v>405</v>
      </c>
      <c r="D475" s="189" t="s">
        <v>417</v>
      </c>
      <c r="E475" s="189" t="s">
        <v>622</v>
      </c>
      <c r="F475" s="189" t="s">
        <v>355</v>
      </c>
      <c r="G475" s="190">
        <v>7763188</v>
      </c>
      <c r="H475" s="190">
        <v>7763188</v>
      </c>
      <c r="I475" s="190">
        <v>7763188</v>
      </c>
    </row>
    <row r="476" spans="1:9" ht="15.75" x14ac:dyDescent="0.2">
      <c r="A476" s="191" t="s">
        <v>439</v>
      </c>
      <c r="B476" s="189" t="s">
        <v>604</v>
      </c>
      <c r="C476" s="189" t="s">
        <v>405</v>
      </c>
      <c r="D476" s="189" t="s">
        <v>417</v>
      </c>
      <c r="E476" s="189" t="s">
        <v>622</v>
      </c>
      <c r="F476" s="189" t="s">
        <v>440</v>
      </c>
      <c r="G476" s="190">
        <v>7763188</v>
      </c>
      <c r="H476" s="190">
        <v>7763188</v>
      </c>
      <c r="I476" s="190">
        <v>7763188</v>
      </c>
    </row>
    <row r="477" spans="1:9" ht="31.5" x14ac:dyDescent="0.2">
      <c r="A477" s="191" t="s">
        <v>358</v>
      </c>
      <c r="B477" s="189" t="s">
        <v>604</v>
      </c>
      <c r="C477" s="189" t="s">
        <v>405</v>
      </c>
      <c r="D477" s="189" t="s">
        <v>417</v>
      </c>
      <c r="E477" s="189" t="s">
        <v>622</v>
      </c>
      <c r="F477" s="189" t="s">
        <v>359</v>
      </c>
      <c r="G477" s="190">
        <v>175178</v>
      </c>
      <c r="H477" s="190">
        <v>166478</v>
      </c>
      <c r="I477" s="190">
        <v>166478</v>
      </c>
    </row>
    <row r="478" spans="1:9" ht="31.5" x14ac:dyDescent="0.2">
      <c r="A478" s="191" t="s">
        <v>360</v>
      </c>
      <c r="B478" s="189" t="s">
        <v>604</v>
      </c>
      <c r="C478" s="189" t="s">
        <v>405</v>
      </c>
      <c r="D478" s="189" t="s">
        <v>417</v>
      </c>
      <c r="E478" s="189" t="s">
        <v>622</v>
      </c>
      <c r="F478" s="189" t="s">
        <v>361</v>
      </c>
      <c r="G478" s="190">
        <v>175178</v>
      </c>
      <c r="H478" s="190">
        <v>166478</v>
      </c>
      <c r="I478" s="190">
        <v>166478</v>
      </c>
    </row>
    <row r="479" spans="1:9" ht="31.5" customHeight="1" x14ac:dyDescent="0.2">
      <c r="A479" s="191" t="s">
        <v>623</v>
      </c>
      <c r="B479" s="189" t="s">
        <v>604</v>
      </c>
      <c r="C479" s="189" t="s">
        <v>405</v>
      </c>
      <c r="D479" s="189" t="s">
        <v>417</v>
      </c>
      <c r="E479" s="189" t="s">
        <v>624</v>
      </c>
      <c r="F479" s="192" t="s">
        <v>331</v>
      </c>
      <c r="G479" s="190">
        <v>1397180</v>
      </c>
      <c r="H479" s="190">
        <v>0</v>
      </c>
      <c r="I479" s="190">
        <v>0</v>
      </c>
    </row>
    <row r="480" spans="1:9" ht="31.5" customHeight="1" x14ac:dyDescent="0.2">
      <c r="A480" s="191" t="s">
        <v>358</v>
      </c>
      <c r="B480" s="189" t="s">
        <v>604</v>
      </c>
      <c r="C480" s="189" t="s">
        <v>405</v>
      </c>
      <c r="D480" s="189" t="s">
        <v>417</v>
      </c>
      <c r="E480" s="189" t="s">
        <v>624</v>
      </c>
      <c r="F480" s="189" t="s">
        <v>359</v>
      </c>
      <c r="G480" s="190">
        <v>1397180</v>
      </c>
      <c r="H480" s="190">
        <v>0</v>
      </c>
      <c r="I480" s="190">
        <v>0</v>
      </c>
    </row>
    <row r="481" spans="1:9" ht="15.75" customHeight="1" x14ac:dyDescent="0.2">
      <c r="A481" s="191" t="s">
        <v>360</v>
      </c>
      <c r="B481" s="189" t="s">
        <v>604</v>
      </c>
      <c r="C481" s="189" t="s">
        <v>405</v>
      </c>
      <c r="D481" s="189" t="s">
        <v>417</v>
      </c>
      <c r="E481" s="189" t="s">
        <v>624</v>
      </c>
      <c r="F481" s="189" t="s">
        <v>361</v>
      </c>
      <c r="G481" s="190">
        <v>1397180</v>
      </c>
      <c r="H481" s="190">
        <v>0</v>
      </c>
      <c r="I481" s="190">
        <v>0</v>
      </c>
    </row>
    <row r="482" spans="1:9" ht="15.75" x14ac:dyDescent="0.2">
      <c r="A482" s="191" t="s">
        <v>414</v>
      </c>
      <c r="B482" s="189" t="s">
        <v>604</v>
      </c>
      <c r="C482" s="189" t="s">
        <v>405</v>
      </c>
      <c r="D482" s="189" t="s">
        <v>417</v>
      </c>
      <c r="E482" s="189" t="s">
        <v>625</v>
      </c>
      <c r="F482" s="192" t="s">
        <v>331</v>
      </c>
      <c r="G482" s="190">
        <v>842400</v>
      </c>
      <c r="H482" s="190">
        <v>842400</v>
      </c>
      <c r="I482" s="190">
        <v>842400</v>
      </c>
    </row>
    <row r="483" spans="1:9" ht="31.5" x14ac:dyDescent="0.2">
      <c r="A483" s="191" t="s">
        <v>358</v>
      </c>
      <c r="B483" s="189" t="s">
        <v>604</v>
      </c>
      <c r="C483" s="189" t="s">
        <v>405</v>
      </c>
      <c r="D483" s="189" t="s">
        <v>417</v>
      </c>
      <c r="E483" s="189" t="s">
        <v>625</v>
      </c>
      <c r="F483" s="189" t="s">
        <v>359</v>
      </c>
      <c r="G483" s="190">
        <v>842400</v>
      </c>
      <c r="H483" s="190">
        <v>842400</v>
      </c>
      <c r="I483" s="190">
        <v>842400</v>
      </c>
    </row>
    <row r="484" spans="1:9" ht="31.5" x14ac:dyDescent="0.2">
      <c r="A484" s="191" t="s">
        <v>360</v>
      </c>
      <c r="B484" s="189" t="s">
        <v>604</v>
      </c>
      <c r="C484" s="189" t="s">
        <v>405</v>
      </c>
      <c r="D484" s="189" t="s">
        <v>417</v>
      </c>
      <c r="E484" s="189" t="s">
        <v>625</v>
      </c>
      <c r="F484" s="189" t="s">
        <v>361</v>
      </c>
      <c r="G484" s="190">
        <v>842400</v>
      </c>
      <c r="H484" s="190">
        <v>842400</v>
      </c>
      <c r="I484" s="190">
        <v>842400</v>
      </c>
    </row>
    <row r="485" spans="1:9" ht="15.75" x14ac:dyDescent="0.2">
      <c r="A485" s="191" t="s">
        <v>626</v>
      </c>
      <c r="B485" s="189" t="s">
        <v>604</v>
      </c>
      <c r="C485" s="189" t="s">
        <v>405</v>
      </c>
      <c r="D485" s="189" t="s">
        <v>417</v>
      </c>
      <c r="E485" s="189" t="s">
        <v>627</v>
      </c>
      <c r="F485" s="192" t="s">
        <v>331</v>
      </c>
      <c r="G485" s="190">
        <v>1822500</v>
      </c>
      <c r="H485" s="190">
        <v>1822500</v>
      </c>
      <c r="I485" s="190">
        <v>0</v>
      </c>
    </row>
    <row r="486" spans="1:9" ht="15.75" x14ac:dyDescent="0.2">
      <c r="A486" s="191" t="s">
        <v>420</v>
      </c>
      <c r="B486" s="189" t="s">
        <v>604</v>
      </c>
      <c r="C486" s="189" t="s">
        <v>405</v>
      </c>
      <c r="D486" s="189" t="s">
        <v>417</v>
      </c>
      <c r="E486" s="189" t="s">
        <v>627</v>
      </c>
      <c r="F486" s="189" t="s">
        <v>421</v>
      </c>
      <c r="G486" s="190">
        <v>1822500</v>
      </c>
      <c r="H486" s="190">
        <v>1822500</v>
      </c>
      <c r="I486" s="190">
        <v>0</v>
      </c>
    </row>
    <row r="487" spans="1:9" ht="15.75" x14ac:dyDescent="0.2">
      <c r="A487" s="191" t="s">
        <v>626</v>
      </c>
      <c r="B487" s="189" t="s">
        <v>604</v>
      </c>
      <c r="C487" s="189" t="s">
        <v>405</v>
      </c>
      <c r="D487" s="189" t="s">
        <v>417</v>
      </c>
      <c r="E487" s="189" t="s">
        <v>627</v>
      </c>
      <c r="F487" s="189" t="s">
        <v>628</v>
      </c>
      <c r="G487" s="190">
        <v>1822500</v>
      </c>
      <c r="H487" s="190">
        <v>1822500</v>
      </c>
      <c r="I487" s="190">
        <v>0</v>
      </c>
    </row>
    <row r="488" spans="1:9" ht="15.75" x14ac:dyDescent="0.2">
      <c r="A488" s="191" t="s">
        <v>629</v>
      </c>
      <c r="B488" s="189" t="s">
        <v>604</v>
      </c>
      <c r="C488" s="189" t="s">
        <v>405</v>
      </c>
      <c r="D488" s="189" t="s">
        <v>417</v>
      </c>
      <c r="E488" s="189" t="s">
        <v>630</v>
      </c>
      <c r="F488" s="192" t="s">
        <v>331</v>
      </c>
      <c r="G488" s="190">
        <v>2568384</v>
      </c>
      <c r="H488" s="190">
        <v>2568384</v>
      </c>
      <c r="I488" s="190">
        <v>2568384</v>
      </c>
    </row>
    <row r="489" spans="1:9" ht="31.5" x14ac:dyDescent="0.2">
      <c r="A489" s="191" t="s">
        <v>409</v>
      </c>
      <c r="B489" s="189" t="s">
        <v>604</v>
      </c>
      <c r="C489" s="189" t="s">
        <v>405</v>
      </c>
      <c r="D489" s="189" t="s">
        <v>417</v>
      </c>
      <c r="E489" s="189" t="s">
        <v>630</v>
      </c>
      <c r="F489" s="189" t="s">
        <v>410</v>
      </c>
      <c r="G489" s="190">
        <v>2568384</v>
      </c>
      <c r="H489" s="190">
        <v>2568384</v>
      </c>
      <c r="I489" s="190">
        <v>2568384</v>
      </c>
    </row>
    <row r="490" spans="1:9" ht="15.75" x14ac:dyDescent="0.2">
      <c r="A490" s="191" t="s">
        <v>411</v>
      </c>
      <c r="B490" s="189" t="s">
        <v>604</v>
      </c>
      <c r="C490" s="189" t="s">
        <v>405</v>
      </c>
      <c r="D490" s="189" t="s">
        <v>417</v>
      </c>
      <c r="E490" s="189" t="s">
        <v>630</v>
      </c>
      <c r="F490" s="189" t="s">
        <v>412</v>
      </c>
      <c r="G490" s="190">
        <v>2568384</v>
      </c>
      <c r="H490" s="190">
        <v>2568384</v>
      </c>
      <c r="I490" s="190">
        <v>2568384</v>
      </c>
    </row>
    <row r="491" spans="1:9" ht="94.5" x14ac:dyDescent="0.2">
      <c r="A491" s="191" t="s">
        <v>418</v>
      </c>
      <c r="B491" s="189" t="s">
        <v>604</v>
      </c>
      <c r="C491" s="189" t="s">
        <v>405</v>
      </c>
      <c r="D491" s="189" t="s">
        <v>417</v>
      </c>
      <c r="E491" s="189" t="s">
        <v>631</v>
      </c>
      <c r="F491" s="192" t="s">
        <v>331</v>
      </c>
      <c r="G491" s="190">
        <v>10026000</v>
      </c>
      <c r="H491" s="190">
        <v>10026000</v>
      </c>
      <c r="I491" s="190">
        <v>10026000</v>
      </c>
    </row>
    <row r="492" spans="1:9" ht="15.75" x14ac:dyDescent="0.2">
      <c r="A492" s="191" t="s">
        <v>420</v>
      </c>
      <c r="B492" s="189" t="s">
        <v>604</v>
      </c>
      <c r="C492" s="189" t="s">
        <v>405</v>
      </c>
      <c r="D492" s="189" t="s">
        <v>417</v>
      </c>
      <c r="E492" s="189" t="s">
        <v>631</v>
      </c>
      <c r="F492" s="189" t="s">
        <v>421</v>
      </c>
      <c r="G492" s="190">
        <v>10026000</v>
      </c>
      <c r="H492" s="190">
        <v>10026000</v>
      </c>
      <c r="I492" s="190">
        <v>10026000</v>
      </c>
    </row>
    <row r="493" spans="1:9" ht="15.75" x14ac:dyDescent="0.2">
      <c r="A493" s="191" t="s">
        <v>583</v>
      </c>
      <c r="B493" s="189" t="s">
        <v>604</v>
      </c>
      <c r="C493" s="189" t="s">
        <v>405</v>
      </c>
      <c r="D493" s="189" t="s">
        <v>417</v>
      </c>
      <c r="E493" s="189" t="s">
        <v>631</v>
      </c>
      <c r="F493" s="189" t="s">
        <v>584</v>
      </c>
      <c r="G493" s="190">
        <v>10026000</v>
      </c>
      <c r="H493" s="190">
        <v>10026000</v>
      </c>
      <c r="I493" s="190">
        <v>10026000</v>
      </c>
    </row>
    <row r="494" spans="1:9" ht="31.5" x14ac:dyDescent="0.2">
      <c r="A494" s="191" t="s">
        <v>437</v>
      </c>
      <c r="B494" s="189" t="s">
        <v>604</v>
      </c>
      <c r="C494" s="189" t="s">
        <v>405</v>
      </c>
      <c r="D494" s="189" t="s">
        <v>417</v>
      </c>
      <c r="E494" s="189" t="s">
        <v>632</v>
      </c>
      <c r="F494" s="192" t="s">
        <v>331</v>
      </c>
      <c r="G494" s="190">
        <v>10046930</v>
      </c>
      <c r="H494" s="190">
        <v>9846930</v>
      </c>
      <c r="I494" s="190">
        <v>9846930</v>
      </c>
    </row>
    <row r="495" spans="1:9" ht="63" x14ac:dyDescent="0.2">
      <c r="A495" s="191" t="s">
        <v>354</v>
      </c>
      <c r="B495" s="189" t="s">
        <v>604</v>
      </c>
      <c r="C495" s="189" t="s">
        <v>405</v>
      </c>
      <c r="D495" s="189" t="s">
        <v>417</v>
      </c>
      <c r="E495" s="189" t="s">
        <v>632</v>
      </c>
      <c r="F495" s="189" t="s">
        <v>355</v>
      </c>
      <c r="G495" s="190">
        <v>9660351</v>
      </c>
      <c r="H495" s="190">
        <v>9660351</v>
      </c>
      <c r="I495" s="190">
        <v>9660351</v>
      </c>
    </row>
    <row r="496" spans="1:9" ht="15.75" x14ac:dyDescent="0.2">
      <c r="A496" s="191" t="s">
        <v>439</v>
      </c>
      <c r="B496" s="189" t="s">
        <v>604</v>
      </c>
      <c r="C496" s="189" t="s">
        <v>405</v>
      </c>
      <c r="D496" s="189" t="s">
        <v>417</v>
      </c>
      <c r="E496" s="189" t="s">
        <v>632</v>
      </c>
      <c r="F496" s="189" t="s">
        <v>440</v>
      </c>
      <c r="G496" s="190">
        <v>9660351</v>
      </c>
      <c r="H496" s="190">
        <v>9660351</v>
      </c>
      <c r="I496" s="190">
        <v>9660351</v>
      </c>
    </row>
    <row r="497" spans="1:9" ht="31.5" x14ac:dyDescent="0.2">
      <c r="A497" s="191" t="s">
        <v>358</v>
      </c>
      <c r="B497" s="189" t="s">
        <v>604</v>
      </c>
      <c r="C497" s="189" t="s">
        <v>405</v>
      </c>
      <c r="D497" s="189" t="s">
        <v>417</v>
      </c>
      <c r="E497" s="189" t="s">
        <v>632</v>
      </c>
      <c r="F497" s="189" t="s">
        <v>359</v>
      </c>
      <c r="G497" s="190">
        <v>386019</v>
      </c>
      <c r="H497" s="190">
        <v>186019</v>
      </c>
      <c r="I497" s="190">
        <v>186019</v>
      </c>
    </row>
    <row r="498" spans="1:9" ht="31.5" x14ac:dyDescent="0.2">
      <c r="A498" s="191" t="s">
        <v>360</v>
      </c>
      <c r="B498" s="189" t="s">
        <v>604</v>
      </c>
      <c r="C498" s="189" t="s">
        <v>405</v>
      </c>
      <c r="D498" s="189" t="s">
        <v>417</v>
      </c>
      <c r="E498" s="189" t="s">
        <v>632</v>
      </c>
      <c r="F498" s="189" t="s">
        <v>361</v>
      </c>
      <c r="G498" s="190">
        <v>386019</v>
      </c>
      <c r="H498" s="190">
        <v>186019</v>
      </c>
      <c r="I498" s="190">
        <v>186019</v>
      </c>
    </row>
    <row r="499" spans="1:9" ht="15.75" x14ac:dyDescent="0.2">
      <c r="A499" s="191" t="s">
        <v>362</v>
      </c>
      <c r="B499" s="189" t="s">
        <v>604</v>
      </c>
      <c r="C499" s="189" t="s">
        <v>405</v>
      </c>
      <c r="D499" s="189" t="s">
        <v>417</v>
      </c>
      <c r="E499" s="189" t="s">
        <v>632</v>
      </c>
      <c r="F499" s="189" t="s">
        <v>363</v>
      </c>
      <c r="G499" s="190">
        <v>560</v>
      </c>
      <c r="H499" s="190">
        <v>560</v>
      </c>
      <c r="I499" s="190">
        <v>560</v>
      </c>
    </row>
    <row r="500" spans="1:9" ht="15.75" x14ac:dyDescent="0.2">
      <c r="A500" s="191" t="s">
        <v>364</v>
      </c>
      <c r="B500" s="189" t="s">
        <v>604</v>
      </c>
      <c r="C500" s="189" t="s">
        <v>405</v>
      </c>
      <c r="D500" s="189" t="s">
        <v>417</v>
      </c>
      <c r="E500" s="189" t="s">
        <v>632</v>
      </c>
      <c r="F500" s="189" t="s">
        <v>365</v>
      </c>
      <c r="G500" s="190">
        <v>560</v>
      </c>
      <c r="H500" s="190">
        <v>560</v>
      </c>
      <c r="I500" s="190">
        <v>560</v>
      </c>
    </row>
    <row r="501" spans="1:9" ht="31.5" x14ac:dyDescent="0.2">
      <c r="A501" s="191" t="s">
        <v>437</v>
      </c>
      <c r="B501" s="189" t="s">
        <v>604</v>
      </c>
      <c r="C501" s="189" t="s">
        <v>405</v>
      </c>
      <c r="D501" s="189" t="s">
        <v>417</v>
      </c>
      <c r="E501" s="189" t="s">
        <v>633</v>
      </c>
      <c r="F501" s="192" t="s">
        <v>331</v>
      </c>
      <c r="G501" s="190">
        <v>3154691</v>
      </c>
      <c r="H501" s="190">
        <v>3154691</v>
      </c>
      <c r="I501" s="190">
        <v>3154691</v>
      </c>
    </row>
    <row r="502" spans="1:9" ht="63" x14ac:dyDescent="0.2">
      <c r="A502" s="191" t="s">
        <v>354</v>
      </c>
      <c r="B502" s="189" t="s">
        <v>604</v>
      </c>
      <c r="C502" s="189" t="s">
        <v>405</v>
      </c>
      <c r="D502" s="189" t="s">
        <v>417</v>
      </c>
      <c r="E502" s="189" t="s">
        <v>633</v>
      </c>
      <c r="F502" s="189" t="s">
        <v>355</v>
      </c>
      <c r="G502" s="190">
        <v>3154691</v>
      </c>
      <c r="H502" s="190">
        <v>3154691</v>
      </c>
      <c r="I502" s="190">
        <v>3154691</v>
      </c>
    </row>
    <row r="503" spans="1:9" ht="15.75" x14ac:dyDescent="0.2">
      <c r="A503" s="191" t="s">
        <v>439</v>
      </c>
      <c r="B503" s="189" t="s">
        <v>604</v>
      </c>
      <c r="C503" s="189" t="s">
        <v>405</v>
      </c>
      <c r="D503" s="189" t="s">
        <v>417</v>
      </c>
      <c r="E503" s="189" t="s">
        <v>633</v>
      </c>
      <c r="F503" s="189" t="s">
        <v>440</v>
      </c>
      <c r="G503" s="190">
        <v>3154691</v>
      </c>
      <c r="H503" s="190">
        <v>3154691</v>
      </c>
      <c r="I503" s="190">
        <v>3154691</v>
      </c>
    </row>
    <row r="504" spans="1:9" ht="15.75" x14ac:dyDescent="0.2">
      <c r="A504" s="188" t="s">
        <v>579</v>
      </c>
      <c r="B504" s="189" t="s">
        <v>604</v>
      </c>
      <c r="C504" s="189" t="s">
        <v>527</v>
      </c>
      <c r="D504" s="189" t="s">
        <v>331</v>
      </c>
      <c r="E504" s="189" t="s">
        <v>331</v>
      </c>
      <c r="F504" s="189" t="s">
        <v>331</v>
      </c>
      <c r="G504" s="190">
        <v>6184248</v>
      </c>
      <c r="H504" s="190">
        <v>6184248</v>
      </c>
      <c r="I504" s="190">
        <v>6184248</v>
      </c>
    </row>
    <row r="505" spans="1:9" ht="15.75" x14ac:dyDescent="0.2">
      <c r="A505" s="188" t="s">
        <v>592</v>
      </c>
      <c r="B505" s="189" t="s">
        <v>604</v>
      </c>
      <c r="C505" s="189" t="s">
        <v>527</v>
      </c>
      <c r="D505" s="189" t="s">
        <v>399</v>
      </c>
      <c r="E505" s="189" t="s">
        <v>331</v>
      </c>
      <c r="F505" s="189" t="s">
        <v>331</v>
      </c>
      <c r="G505" s="190">
        <v>6184248</v>
      </c>
      <c r="H505" s="190">
        <v>6184248</v>
      </c>
      <c r="I505" s="190">
        <v>6184248</v>
      </c>
    </row>
    <row r="506" spans="1:9" ht="47.25" x14ac:dyDescent="0.2">
      <c r="A506" s="191" t="s">
        <v>634</v>
      </c>
      <c r="B506" s="189" t="s">
        <v>604</v>
      </c>
      <c r="C506" s="189" t="s">
        <v>527</v>
      </c>
      <c r="D506" s="189" t="s">
        <v>399</v>
      </c>
      <c r="E506" s="189" t="s">
        <v>635</v>
      </c>
      <c r="F506" s="192" t="s">
        <v>331</v>
      </c>
      <c r="G506" s="190">
        <v>6184248</v>
      </c>
      <c r="H506" s="190">
        <v>6184248</v>
      </c>
      <c r="I506" s="190">
        <v>6184248</v>
      </c>
    </row>
    <row r="507" spans="1:9" ht="15.75" x14ac:dyDescent="0.2">
      <c r="A507" s="191" t="s">
        <v>420</v>
      </c>
      <c r="B507" s="189" t="s">
        <v>604</v>
      </c>
      <c r="C507" s="189" t="s">
        <v>527</v>
      </c>
      <c r="D507" s="189" t="s">
        <v>399</v>
      </c>
      <c r="E507" s="189" t="s">
        <v>635</v>
      </c>
      <c r="F507" s="189" t="s">
        <v>421</v>
      </c>
      <c r="G507" s="190">
        <v>6184248</v>
      </c>
      <c r="H507" s="190">
        <v>6184248</v>
      </c>
      <c r="I507" s="190">
        <v>6184248</v>
      </c>
    </row>
    <row r="508" spans="1:9" ht="15.75" x14ac:dyDescent="0.2">
      <c r="A508" s="191" t="s">
        <v>583</v>
      </c>
      <c r="B508" s="189" t="s">
        <v>604</v>
      </c>
      <c r="C508" s="189" t="s">
        <v>527</v>
      </c>
      <c r="D508" s="189" t="s">
        <v>399</v>
      </c>
      <c r="E508" s="189" t="s">
        <v>635</v>
      </c>
      <c r="F508" s="189" t="s">
        <v>584</v>
      </c>
      <c r="G508" s="190">
        <v>6184248</v>
      </c>
      <c r="H508" s="190">
        <v>6184248</v>
      </c>
      <c r="I508" s="190">
        <v>6184248</v>
      </c>
    </row>
    <row r="509" spans="1:9" ht="43.5" customHeight="1" x14ac:dyDescent="0.2">
      <c r="A509" s="197" t="s">
        <v>636</v>
      </c>
      <c r="B509" s="197"/>
      <c r="C509" s="197"/>
      <c r="D509" s="197"/>
      <c r="E509" s="197"/>
      <c r="F509" s="197"/>
      <c r="G509" s="187">
        <v>3226822033.1100001</v>
      </c>
      <c r="H509" s="187">
        <v>2244361323.6300001</v>
      </c>
      <c r="I509" s="187">
        <v>2112698448.71</v>
      </c>
    </row>
    <row r="512" spans="1:9" x14ac:dyDescent="0.2">
      <c r="G512" s="125"/>
      <c r="H512" s="125"/>
      <c r="I512" s="125"/>
    </row>
  </sheetData>
  <autoFilter ref="F1:F512"/>
  <mergeCells count="8">
    <mergeCell ref="A509:F509"/>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8"/>
  <sheetViews>
    <sheetView tabSelected="1" view="pageBreakPreview" topLeftCell="A454" zoomScaleNormal="100" zoomScaleSheetLayoutView="100" workbookViewId="0">
      <selection activeCell="F471" sqref="F471"/>
    </sheetView>
  </sheetViews>
  <sheetFormatPr defaultRowHeight="12.75" x14ac:dyDescent="0.2"/>
  <cols>
    <col min="1" max="1" width="68" style="121" customWidth="1"/>
    <col min="2" max="2" width="5.42578125" style="121" customWidth="1"/>
    <col min="3" max="3" width="7.140625" style="121" customWidth="1"/>
    <col min="4" max="4" width="17.28515625" style="121" customWidth="1"/>
    <col min="5" max="5" width="7.42578125" style="121" customWidth="1"/>
    <col min="6" max="6" width="21.42578125" style="121" customWidth="1"/>
    <col min="7" max="7" width="21.85546875" style="121" customWidth="1"/>
    <col min="8" max="8" width="22.5703125" style="121" customWidth="1"/>
    <col min="9" max="9" width="13.140625" style="121" customWidth="1"/>
    <col min="10" max="10" width="14.140625" style="121" customWidth="1"/>
    <col min="11" max="11" width="12.42578125" style="121" customWidth="1"/>
    <col min="12" max="12" width="10.85546875" style="121" customWidth="1"/>
    <col min="13" max="16384" width="9.140625" style="121"/>
  </cols>
  <sheetData>
    <row r="1" spans="1:9" ht="18.75" x14ac:dyDescent="0.2">
      <c r="G1" s="199" t="s">
        <v>637</v>
      </c>
      <c r="H1" s="199"/>
    </row>
    <row r="2" spans="1:9" ht="20.25" customHeight="1" x14ac:dyDescent="0.2">
      <c r="G2" s="199" t="s">
        <v>1</v>
      </c>
      <c r="H2" s="199"/>
    </row>
    <row r="3" spans="1:9" ht="18.75" customHeight="1" x14ac:dyDescent="0.2">
      <c r="G3" s="199" t="s">
        <v>2</v>
      </c>
      <c r="H3" s="199"/>
    </row>
    <row r="4" spans="1:9" ht="21.75" customHeight="1" x14ac:dyDescent="0.2">
      <c r="G4" s="199" t="s">
        <v>853</v>
      </c>
      <c r="H4" s="199"/>
    </row>
    <row r="5" spans="1:9" ht="72.75" customHeight="1" x14ac:dyDescent="0.2">
      <c r="A5" s="201" t="s">
        <v>854</v>
      </c>
      <c r="B5" s="201"/>
      <c r="C5" s="201"/>
      <c r="D5" s="201"/>
      <c r="E5" s="201"/>
      <c r="F5" s="201"/>
      <c r="G5" s="201"/>
      <c r="H5" s="201"/>
    </row>
    <row r="6" spans="1:9" ht="21" customHeight="1" x14ac:dyDescent="0.2">
      <c r="A6" s="198" t="s">
        <v>264</v>
      </c>
      <c r="B6" s="198"/>
      <c r="C6" s="198"/>
      <c r="D6" s="198"/>
      <c r="E6" s="198"/>
      <c r="F6" s="198"/>
      <c r="G6" s="198"/>
      <c r="H6" s="198"/>
    </row>
    <row r="7" spans="1:9" ht="28.15" customHeight="1" x14ac:dyDescent="0.2">
      <c r="A7" s="124" t="s">
        <v>111</v>
      </c>
      <c r="B7" s="124" t="s">
        <v>333</v>
      </c>
      <c r="C7" s="124" t="s">
        <v>334</v>
      </c>
      <c r="D7" s="124" t="s">
        <v>335</v>
      </c>
      <c r="E7" s="124" t="s">
        <v>336</v>
      </c>
      <c r="F7" s="124" t="s">
        <v>855</v>
      </c>
      <c r="G7" s="124" t="s">
        <v>271</v>
      </c>
      <c r="H7" s="124" t="s">
        <v>274</v>
      </c>
    </row>
    <row r="8" spans="1:9" ht="14.45" customHeight="1" x14ac:dyDescent="0.2">
      <c r="A8" s="124" t="s">
        <v>337</v>
      </c>
      <c r="B8" s="124" t="s">
        <v>338</v>
      </c>
      <c r="C8" s="124" t="s">
        <v>339</v>
      </c>
      <c r="D8" s="124" t="s">
        <v>340</v>
      </c>
      <c r="E8" s="124" t="s">
        <v>341</v>
      </c>
      <c r="F8" s="124" t="s">
        <v>342</v>
      </c>
      <c r="G8" s="124" t="s">
        <v>343</v>
      </c>
      <c r="H8" s="124" t="s">
        <v>344</v>
      </c>
    </row>
    <row r="9" spans="1:9" ht="19.5" customHeight="1" x14ac:dyDescent="0.2">
      <c r="A9" s="188" t="s">
        <v>348</v>
      </c>
      <c r="B9" s="189" t="s">
        <v>349</v>
      </c>
      <c r="C9" s="189" t="s">
        <v>331</v>
      </c>
      <c r="D9" s="189" t="s">
        <v>331</v>
      </c>
      <c r="E9" s="189" t="s">
        <v>331</v>
      </c>
      <c r="F9" s="190">
        <v>190419413.61000001</v>
      </c>
      <c r="G9" s="190">
        <v>207061970.63</v>
      </c>
      <c r="H9" s="190">
        <v>229877977.40000001</v>
      </c>
    </row>
    <row r="10" spans="1:9" ht="31.5" x14ac:dyDescent="0.2">
      <c r="A10" s="188" t="s">
        <v>483</v>
      </c>
      <c r="B10" s="189" t="s">
        <v>349</v>
      </c>
      <c r="C10" s="189" t="s">
        <v>484</v>
      </c>
      <c r="D10" s="189" t="s">
        <v>331</v>
      </c>
      <c r="E10" s="189" t="s">
        <v>331</v>
      </c>
      <c r="F10" s="190">
        <v>2711800</v>
      </c>
      <c r="G10" s="190">
        <v>2711800</v>
      </c>
      <c r="H10" s="190">
        <v>2711800</v>
      </c>
      <c r="I10" s="125"/>
    </row>
    <row r="11" spans="1:9" ht="23.25" customHeight="1" x14ac:dyDescent="0.2">
      <c r="A11" s="191" t="s">
        <v>485</v>
      </c>
      <c r="B11" s="189" t="s">
        <v>349</v>
      </c>
      <c r="C11" s="189" t="s">
        <v>484</v>
      </c>
      <c r="D11" s="189" t="s">
        <v>486</v>
      </c>
      <c r="E11" s="192" t="s">
        <v>331</v>
      </c>
      <c r="F11" s="190">
        <v>2711800</v>
      </c>
      <c r="G11" s="190">
        <v>2711800</v>
      </c>
      <c r="H11" s="190">
        <v>2711800</v>
      </c>
    </row>
    <row r="12" spans="1:9" ht="63" x14ac:dyDescent="0.2">
      <c r="A12" s="191" t="s">
        <v>354</v>
      </c>
      <c r="B12" s="189" t="s">
        <v>349</v>
      </c>
      <c r="C12" s="189" t="s">
        <v>484</v>
      </c>
      <c r="D12" s="189" t="s">
        <v>486</v>
      </c>
      <c r="E12" s="189" t="s">
        <v>355</v>
      </c>
      <c r="F12" s="190">
        <v>2711800</v>
      </c>
      <c r="G12" s="190">
        <v>2711800</v>
      </c>
      <c r="H12" s="190">
        <v>2711800</v>
      </c>
    </row>
    <row r="13" spans="1:9" ht="31.5" x14ac:dyDescent="0.2">
      <c r="A13" s="191" t="s">
        <v>356</v>
      </c>
      <c r="B13" s="189" t="s">
        <v>349</v>
      </c>
      <c r="C13" s="189" t="s">
        <v>484</v>
      </c>
      <c r="D13" s="189" t="s">
        <v>486</v>
      </c>
      <c r="E13" s="189" t="s">
        <v>357</v>
      </c>
      <c r="F13" s="190">
        <v>2711800</v>
      </c>
      <c r="G13" s="190">
        <v>2711800</v>
      </c>
      <c r="H13" s="190">
        <v>2711800</v>
      </c>
    </row>
    <row r="14" spans="1:9" ht="47.25" x14ac:dyDescent="0.2">
      <c r="A14" s="188" t="s">
        <v>487</v>
      </c>
      <c r="B14" s="189" t="s">
        <v>349</v>
      </c>
      <c r="C14" s="189" t="s">
        <v>392</v>
      </c>
      <c r="D14" s="189" t="s">
        <v>331</v>
      </c>
      <c r="E14" s="189" t="s">
        <v>331</v>
      </c>
      <c r="F14" s="190">
        <v>4699001</v>
      </c>
      <c r="G14" s="190">
        <v>4699001</v>
      </c>
      <c r="H14" s="190">
        <v>4699001</v>
      </c>
    </row>
    <row r="15" spans="1:9" ht="31.5" x14ac:dyDescent="0.2">
      <c r="A15" s="191" t="s">
        <v>488</v>
      </c>
      <c r="B15" s="189" t="s">
        <v>349</v>
      </c>
      <c r="C15" s="189" t="s">
        <v>392</v>
      </c>
      <c r="D15" s="189" t="s">
        <v>489</v>
      </c>
      <c r="E15" s="192" t="s">
        <v>331</v>
      </c>
      <c r="F15" s="190">
        <v>2434041</v>
      </c>
      <c r="G15" s="190">
        <v>2434041</v>
      </c>
      <c r="H15" s="190">
        <v>2434041</v>
      </c>
    </row>
    <row r="16" spans="1:9" ht="63" x14ac:dyDescent="0.2">
      <c r="A16" s="191" t="s">
        <v>354</v>
      </c>
      <c r="B16" s="189" t="s">
        <v>349</v>
      </c>
      <c r="C16" s="189" t="s">
        <v>392</v>
      </c>
      <c r="D16" s="189" t="s">
        <v>489</v>
      </c>
      <c r="E16" s="189" t="s">
        <v>355</v>
      </c>
      <c r="F16" s="190">
        <v>2434041</v>
      </c>
      <c r="G16" s="190">
        <v>2434041</v>
      </c>
      <c r="H16" s="190">
        <v>2434041</v>
      </c>
    </row>
    <row r="17" spans="1:8" ht="31.5" x14ac:dyDescent="0.2">
      <c r="A17" s="191" t="s">
        <v>356</v>
      </c>
      <c r="B17" s="189" t="s">
        <v>349</v>
      </c>
      <c r="C17" s="189" t="s">
        <v>392</v>
      </c>
      <c r="D17" s="189" t="s">
        <v>489</v>
      </c>
      <c r="E17" s="189" t="s">
        <v>357</v>
      </c>
      <c r="F17" s="190">
        <v>2434041</v>
      </c>
      <c r="G17" s="190">
        <v>2434041</v>
      </c>
      <c r="H17" s="190">
        <v>2434041</v>
      </c>
    </row>
    <row r="18" spans="1:8" ht="31.5" x14ac:dyDescent="0.2">
      <c r="A18" s="191" t="s">
        <v>352</v>
      </c>
      <c r="B18" s="189" t="s">
        <v>349</v>
      </c>
      <c r="C18" s="189" t="s">
        <v>392</v>
      </c>
      <c r="D18" s="189" t="s">
        <v>478</v>
      </c>
      <c r="E18" s="192" t="s">
        <v>331</v>
      </c>
      <c r="F18" s="190">
        <v>2264960</v>
      </c>
      <c r="G18" s="190">
        <v>2264960</v>
      </c>
      <c r="H18" s="190">
        <v>2264960</v>
      </c>
    </row>
    <row r="19" spans="1:8" ht="63" x14ac:dyDescent="0.2">
      <c r="A19" s="191" t="s">
        <v>354</v>
      </c>
      <c r="B19" s="189" t="s">
        <v>349</v>
      </c>
      <c r="C19" s="189" t="s">
        <v>392</v>
      </c>
      <c r="D19" s="189" t="s">
        <v>478</v>
      </c>
      <c r="E19" s="189" t="s">
        <v>355</v>
      </c>
      <c r="F19" s="190">
        <v>2073580</v>
      </c>
      <c r="G19" s="190">
        <v>2073580</v>
      </c>
      <c r="H19" s="190">
        <v>2073580</v>
      </c>
    </row>
    <row r="20" spans="1:8" ht="31.5" x14ac:dyDescent="0.2">
      <c r="A20" s="191" t="s">
        <v>356</v>
      </c>
      <c r="B20" s="189" t="s">
        <v>349</v>
      </c>
      <c r="C20" s="189" t="s">
        <v>392</v>
      </c>
      <c r="D20" s="189" t="s">
        <v>478</v>
      </c>
      <c r="E20" s="189" t="s">
        <v>357</v>
      </c>
      <c r="F20" s="190">
        <v>2073580</v>
      </c>
      <c r="G20" s="190">
        <v>2073580</v>
      </c>
      <c r="H20" s="190">
        <v>2073580</v>
      </c>
    </row>
    <row r="21" spans="1:8" ht="31.5" x14ac:dyDescent="0.2">
      <c r="A21" s="191" t="s">
        <v>358</v>
      </c>
      <c r="B21" s="189" t="s">
        <v>349</v>
      </c>
      <c r="C21" s="189" t="s">
        <v>392</v>
      </c>
      <c r="D21" s="189" t="s">
        <v>478</v>
      </c>
      <c r="E21" s="189" t="s">
        <v>359</v>
      </c>
      <c r="F21" s="190">
        <v>191380</v>
      </c>
      <c r="G21" s="190">
        <v>191380</v>
      </c>
      <c r="H21" s="190">
        <v>191380</v>
      </c>
    </row>
    <row r="22" spans="1:8" ht="31.5" x14ac:dyDescent="0.2">
      <c r="A22" s="191" t="s">
        <v>360</v>
      </c>
      <c r="B22" s="189" t="s">
        <v>349</v>
      </c>
      <c r="C22" s="189" t="s">
        <v>392</v>
      </c>
      <c r="D22" s="189" t="s">
        <v>478</v>
      </c>
      <c r="E22" s="189" t="s">
        <v>361</v>
      </c>
      <c r="F22" s="190">
        <v>191380</v>
      </c>
      <c r="G22" s="190">
        <v>191380</v>
      </c>
      <c r="H22" s="190">
        <v>191380</v>
      </c>
    </row>
    <row r="23" spans="1:8" ht="47.25" x14ac:dyDescent="0.2">
      <c r="A23" s="188" t="s">
        <v>492</v>
      </c>
      <c r="B23" s="189" t="s">
        <v>349</v>
      </c>
      <c r="C23" s="189" t="s">
        <v>399</v>
      </c>
      <c r="D23" s="189" t="s">
        <v>331</v>
      </c>
      <c r="E23" s="189" t="s">
        <v>331</v>
      </c>
      <c r="F23" s="190">
        <v>66025989</v>
      </c>
      <c r="G23" s="190">
        <v>66025989</v>
      </c>
      <c r="H23" s="190">
        <v>66025989</v>
      </c>
    </row>
    <row r="24" spans="1:8" ht="47.25" x14ac:dyDescent="0.2">
      <c r="A24" s="191" t="s">
        <v>493</v>
      </c>
      <c r="B24" s="189" t="s">
        <v>349</v>
      </c>
      <c r="C24" s="189" t="s">
        <v>399</v>
      </c>
      <c r="D24" s="189" t="s">
        <v>494</v>
      </c>
      <c r="E24" s="192" t="s">
        <v>331</v>
      </c>
      <c r="F24" s="190">
        <v>2712801</v>
      </c>
      <c r="G24" s="190">
        <v>2712801</v>
      </c>
      <c r="H24" s="190">
        <v>2712801</v>
      </c>
    </row>
    <row r="25" spans="1:8" ht="63" x14ac:dyDescent="0.2">
      <c r="A25" s="191" t="s">
        <v>354</v>
      </c>
      <c r="B25" s="189" t="s">
        <v>349</v>
      </c>
      <c r="C25" s="189" t="s">
        <v>399</v>
      </c>
      <c r="D25" s="189" t="s">
        <v>494</v>
      </c>
      <c r="E25" s="189" t="s">
        <v>355</v>
      </c>
      <c r="F25" s="190">
        <v>2712801</v>
      </c>
      <c r="G25" s="190">
        <v>2712801</v>
      </c>
      <c r="H25" s="190">
        <v>2712801</v>
      </c>
    </row>
    <row r="26" spans="1:8" ht="31.5" x14ac:dyDescent="0.2">
      <c r="A26" s="191" t="s">
        <v>356</v>
      </c>
      <c r="B26" s="189" t="s">
        <v>349</v>
      </c>
      <c r="C26" s="189" t="s">
        <v>399</v>
      </c>
      <c r="D26" s="189" t="s">
        <v>494</v>
      </c>
      <c r="E26" s="189" t="s">
        <v>357</v>
      </c>
      <c r="F26" s="190">
        <v>2712801</v>
      </c>
      <c r="G26" s="190">
        <v>2712801</v>
      </c>
      <c r="H26" s="190">
        <v>2712801</v>
      </c>
    </row>
    <row r="27" spans="1:8" ht="31.5" x14ac:dyDescent="0.2">
      <c r="A27" s="191" t="s">
        <v>352</v>
      </c>
      <c r="B27" s="189" t="s">
        <v>349</v>
      </c>
      <c r="C27" s="189" t="s">
        <v>399</v>
      </c>
      <c r="D27" s="189" t="s">
        <v>495</v>
      </c>
      <c r="E27" s="192" t="s">
        <v>331</v>
      </c>
      <c r="F27" s="190">
        <v>56899918</v>
      </c>
      <c r="G27" s="190">
        <v>56899918</v>
      </c>
      <c r="H27" s="190">
        <v>56899918</v>
      </c>
    </row>
    <row r="28" spans="1:8" ht="63" x14ac:dyDescent="0.2">
      <c r="A28" s="191" t="s">
        <v>354</v>
      </c>
      <c r="B28" s="189" t="s">
        <v>349</v>
      </c>
      <c r="C28" s="189" t="s">
        <v>399</v>
      </c>
      <c r="D28" s="189" t="s">
        <v>495</v>
      </c>
      <c r="E28" s="189" t="s">
        <v>355</v>
      </c>
      <c r="F28" s="190">
        <v>56591098</v>
      </c>
      <c r="G28" s="190">
        <v>56591098</v>
      </c>
      <c r="H28" s="190">
        <v>56591098</v>
      </c>
    </row>
    <row r="29" spans="1:8" ht="31.5" x14ac:dyDescent="0.2">
      <c r="A29" s="191" t="s">
        <v>356</v>
      </c>
      <c r="B29" s="189" t="s">
        <v>349</v>
      </c>
      <c r="C29" s="189" t="s">
        <v>399</v>
      </c>
      <c r="D29" s="189" t="s">
        <v>495</v>
      </c>
      <c r="E29" s="189" t="s">
        <v>357</v>
      </c>
      <c r="F29" s="190">
        <v>56591098</v>
      </c>
      <c r="G29" s="190">
        <v>56591098</v>
      </c>
      <c r="H29" s="190">
        <v>56591098</v>
      </c>
    </row>
    <row r="30" spans="1:8" ht="31.5" x14ac:dyDescent="0.2">
      <c r="A30" s="191" t="s">
        <v>358</v>
      </c>
      <c r="B30" s="189" t="s">
        <v>349</v>
      </c>
      <c r="C30" s="189" t="s">
        <v>399</v>
      </c>
      <c r="D30" s="189" t="s">
        <v>495</v>
      </c>
      <c r="E30" s="189" t="s">
        <v>359</v>
      </c>
      <c r="F30" s="190">
        <v>135300</v>
      </c>
      <c r="G30" s="190">
        <v>135300</v>
      </c>
      <c r="H30" s="190">
        <v>135300</v>
      </c>
    </row>
    <row r="31" spans="1:8" ht="31.5" x14ac:dyDescent="0.2">
      <c r="A31" s="191" t="s">
        <v>360</v>
      </c>
      <c r="B31" s="189" t="s">
        <v>349</v>
      </c>
      <c r="C31" s="189" t="s">
        <v>399</v>
      </c>
      <c r="D31" s="189" t="s">
        <v>495</v>
      </c>
      <c r="E31" s="189" t="s">
        <v>361</v>
      </c>
      <c r="F31" s="190">
        <v>135300</v>
      </c>
      <c r="G31" s="190">
        <v>135300</v>
      </c>
      <c r="H31" s="190">
        <v>135300</v>
      </c>
    </row>
    <row r="32" spans="1:8" ht="15.75" x14ac:dyDescent="0.2">
      <c r="A32" s="191" t="s">
        <v>362</v>
      </c>
      <c r="B32" s="189" t="s">
        <v>349</v>
      </c>
      <c r="C32" s="189" t="s">
        <v>399</v>
      </c>
      <c r="D32" s="189" t="s">
        <v>495</v>
      </c>
      <c r="E32" s="189" t="s">
        <v>363</v>
      </c>
      <c r="F32" s="190">
        <v>173520</v>
      </c>
      <c r="G32" s="190">
        <v>173520</v>
      </c>
      <c r="H32" s="190">
        <v>173520</v>
      </c>
    </row>
    <row r="33" spans="1:11" ht="15.75" x14ac:dyDescent="0.2">
      <c r="A33" s="191" t="s">
        <v>364</v>
      </c>
      <c r="B33" s="189" t="s">
        <v>349</v>
      </c>
      <c r="C33" s="189" t="s">
        <v>399</v>
      </c>
      <c r="D33" s="189" t="s">
        <v>495</v>
      </c>
      <c r="E33" s="189" t="s">
        <v>365</v>
      </c>
      <c r="F33" s="190">
        <v>173520</v>
      </c>
      <c r="G33" s="190">
        <v>173520</v>
      </c>
      <c r="H33" s="190">
        <v>173520</v>
      </c>
    </row>
    <row r="34" spans="1:11" ht="157.5" x14ac:dyDescent="0.2">
      <c r="A34" s="191" t="s">
        <v>496</v>
      </c>
      <c r="B34" s="189" t="s">
        <v>349</v>
      </c>
      <c r="C34" s="189" t="s">
        <v>399</v>
      </c>
      <c r="D34" s="189" t="s">
        <v>497</v>
      </c>
      <c r="E34" s="192" t="s">
        <v>331</v>
      </c>
      <c r="F34" s="190">
        <v>1923921</v>
      </c>
      <c r="G34" s="190">
        <v>1923921</v>
      </c>
      <c r="H34" s="190">
        <v>1923921</v>
      </c>
      <c r="I34" s="125"/>
      <c r="J34" s="125"/>
      <c r="K34" s="125"/>
    </row>
    <row r="35" spans="1:11" ht="63" x14ac:dyDescent="0.2">
      <c r="A35" s="191" t="s">
        <v>354</v>
      </c>
      <c r="B35" s="189" t="s">
        <v>349</v>
      </c>
      <c r="C35" s="189" t="s">
        <v>399</v>
      </c>
      <c r="D35" s="189" t="s">
        <v>497</v>
      </c>
      <c r="E35" s="189" t="s">
        <v>355</v>
      </c>
      <c r="F35" s="190">
        <v>1921886</v>
      </c>
      <c r="G35" s="190">
        <v>1921886</v>
      </c>
      <c r="H35" s="190">
        <v>1921886</v>
      </c>
      <c r="I35" s="125"/>
      <c r="J35" s="125"/>
      <c r="K35" s="125"/>
    </row>
    <row r="36" spans="1:11" ht="31.5" x14ac:dyDescent="0.2">
      <c r="A36" s="191" t="s">
        <v>356</v>
      </c>
      <c r="B36" s="189" t="s">
        <v>349</v>
      </c>
      <c r="C36" s="189" t="s">
        <v>399</v>
      </c>
      <c r="D36" s="189" t="s">
        <v>497</v>
      </c>
      <c r="E36" s="189" t="s">
        <v>357</v>
      </c>
      <c r="F36" s="190">
        <v>1921886</v>
      </c>
      <c r="G36" s="190">
        <v>1921886</v>
      </c>
      <c r="H36" s="190">
        <v>1921886</v>
      </c>
      <c r="I36" s="125"/>
      <c r="J36" s="125"/>
      <c r="K36" s="125"/>
    </row>
    <row r="37" spans="1:11" ht="31.5" x14ac:dyDescent="0.2">
      <c r="A37" s="191" t="s">
        <v>358</v>
      </c>
      <c r="B37" s="189" t="s">
        <v>349</v>
      </c>
      <c r="C37" s="189" t="s">
        <v>399</v>
      </c>
      <c r="D37" s="189" t="s">
        <v>497</v>
      </c>
      <c r="E37" s="189" t="s">
        <v>359</v>
      </c>
      <c r="F37" s="190">
        <v>2035</v>
      </c>
      <c r="G37" s="190">
        <v>2035</v>
      </c>
      <c r="H37" s="190">
        <v>2035</v>
      </c>
      <c r="I37" s="125"/>
      <c r="J37" s="125"/>
      <c r="K37" s="125"/>
    </row>
    <row r="38" spans="1:11" ht="31.5" x14ac:dyDescent="0.2">
      <c r="A38" s="191" t="s">
        <v>360</v>
      </c>
      <c r="B38" s="189" t="s">
        <v>349</v>
      </c>
      <c r="C38" s="189" t="s">
        <v>399</v>
      </c>
      <c r="D38" s="189" t="s">
        <v>497</v>
      </c>
      <c r="E38" s="189" t="s">
        <v>361</v>
      </c>
      <c r="F38" s="190">
        <v>2035</v>
      </c>
      <c r="G38" s="190">
        <v>2035</v>
      </c>
      <c r="H38" s="190">
        <v>2035</v>
      </c>
    </row>
    <row r="39" spans="1:11" ht="141.75" x14ac:dyDescent="0.2">
      <c r="A39" s="191" t="s">
        <v>498</v>
      </c>
      <c r="B39" s="189" t="s">
        <v>349</v>
      </c>
      <c r="C39" s="189" t="s">
        <v>399</v>
      </c>
      <c r="D39" s="189" t="s">
        <v>499</v>
      </c>
      <c r="E39" s="192" t="s">
        <v>331</v>
      </c>
      <c r="F39" s="190">
        <v>641307</v>
      </c>
      <c r="G39" s="190">
        <v>641307</v>
      </c>
      <c r="H39" s="190">
        <v>641307</v>
      </c>
    </row>
    <row r="40" spans="1:11" ht="63" x14ac:dyDescent="0.2">
      <c r="A40" s="191" t="s">
        <v>354</v>
      </c>
      <c r="B40" s="189" t="s">
        <v>349</v>
      </c>
      <c r="C40" s="189" t="s">
        <v>399</v>
      </c>
      <c r="D40" s="189" t="s">
        <v>499</v>
      </c>
      <c r="E40" s="189" t="s">
        <v>355</v>
      </c>
      <c r="F40" s="190">
        <v>606896</v>
      </c>
      <c r="G40" s="190">
        <v>606896</v>
      </c>
      <c r="H40" s="190">
        <v>606896</v>
      </c>
    </row>
    <row r="41" spans="1:11" ht="31.5" x14ac:dyDescent="0.2">
      <c r="A41" s="191" t="s">
        <v>356</v>
      </c>
      <c r="B41" s="189" t="s">
        <v>349</v>
      </c>
      <c r="C41" s="189" t="s">
        <v>399</v>
      </c>
      <c r="D41" s="189" t="s">
        <v>499</v>
      </c>
      <c r="E41" s="189" t="s">
        <v>357</v>
      </c>
      <c r="F41" s="190">
        <v>606896</v>
      </c>
      <c r="G41" s="190">
        <v>606896</v>
      </c>
      <c r="H41" s="190">
        <v>606896</v>
      </c>
    </row>
    <row r="42" spans="1:11" ht="31.5" x14ac:dyDescent="0.2">
      <c r="A42" s="191" t="s">
        <v>358</v>
      </c>
      <c r="B42" s="189" t="s">
        <v>349</v>
      </c>
      <c r="C42" s="189" t="s">
        <v>399</v>
      </c>
      <c r="D42" s="189" t="s">
        <v>499</v>
      </c>
      <c r="E42" s="189" t="s">
        <v>359</v>
      </c>
      <c r="F42" s="190">
        <v>34411</v>
      </c>
      <c r="G42" s="190">
        <v>34411</v>
      </c>
      <c r="H42" s="190">
        <v>34411</v>
      </c>
    </row>
    <row r="43" spans="1:11" ht="31.5" x14ac:dyDescent="0.2">
      <c r="A43" s="191" t="s">
        <v>360</v>
      </c>
      <c r="B43" s="189" t="s">
        <v>349</v>
      </c>
      <c r="C43" s="189" t="s">
        <v>399</v>
      </c>
      <c r="D43" s="189" t="s">
        <v>499</v>
      </c>
      <c r="E43" s="189" t="s">
        <v>361</v>
      </c>
      <c r="F43" s="190">
        <v>34411</v>
      </c>
      <c r="G43" s="190">
        <v>34411</v>
      </c>
      <c r="H43" s="190">
        <v>34411</v>
      </c>
    </row>
    <row r="44" spans="1:11" ht="173.25" x14ac:dyDescent="0.2">
      <c r="A44" s="191" t="s">
        <v>500</v>
      </c>
      <c r="B44" s="189" t="s">
        <v>349</v>
      </c>
      <c r="C44" s="189" t="s">
        <v>399</v>
      </c>
      <c r="D44" s="189" t="s">
        <v>501</v>
      </c>
      <c r="E44" s="192" t="s">
        <v>331</v>
      </c>
      <c r="F44" s="190">
        <v>200</v>
      </c>
      <c r="G44" s="190">
        <v>200</v>
      </c>
      <c r="H44" s="190">
        <v>200</v>
      </c>
    </row>
    <row r="45" spans="1:11" ht="31.5" x14ac:dyDescent="0.2">
      <c r="A45" s="191" t="s">
        <v>358</v>
      </c>
      <c r="B45" s="189" t="s">
        <v>349</v>
      </c>
      <c r="C45" s="189" t="s">
        <v>399</v>
      </c>
      <c r="D45" s="189" t="s">
        <v>501</v>
      </c>
      <c r="E45" s="189" t="s">
        <v>359</v>
      </c>
      <c r="F45" s="190">
        <v>200</v>
      </c>
      <c r="G45" s="190">
        <v>200</v>
      </c>
      <c r="H45" s="190">
        <v>200</v>
      </c>
    </row>
    <row r="46" spans="1:11" ht="31.5" x14ac:dyDescent="0.2">
      <c r="A46" s="191" t="s">
        <v>360</v>
      </c>
      <c r="B46" s="189" t="s">
        <v>349</v>
      </c>
      <c r="C46" s="189" t="s">
        <v>399</v>
      </c>
      <c r="D46" s="189" t="s">
        <v>501</v>
      </c>
      <c r="E46" s="189" t="s">
        <v>361</v>
      </c>
      <c r="F46" s="190">
        <v>200</v>
      </c>
      <c r="G46" s="190">
        <v>200</v>
      </c>
      <c r="H46" s="190">
        <v>200</v>
      </c>
    </row>
    <row r="47" spans="1:11" ht="31.5" x14ac:dyDescent="0.2">
      <c r="A47" s="191" t="s">
        <v>502</v>
      </c>
      <c r="B47" s="189" t="s">
        <v>349</v>
      </c>
      <c r="C47" s="189" t="s">
        <v>399</v>
      </c>
      <c r="D47" s="189" t="s">
        <v>503</v>
      </c>
      <c r="E47" s="192" t="s">
        <v>331</v>
      </c>
      <c r="F47" s="190">
        <v>3206535</v>
      </c>
      <c r="G47" s="190">
        <v>3206535</v>
      </c>
      <c r="H47" s="190">
        <v>3206535</v>
      </c>
    </row>
    <row r="48" spans="1:11" ht="63" x14ac:dyDescent="0.2">
      <c r="A48" s="191" t="s">
        <v>354</v>
      </c>
      <c r="B48" s="189" t="s">
        <v>349</v>
      </c>
      <c r="C48" s="189" t="s">
        <v>399</v>
      </c>
      <c r="D48" s="189" t="s">
        <v>503</v>
      </c>
      <c r="E48" s="189" t="s">
        <v>355</v>
      </c>
      <c r="F48" s="190">
        <v>3155190</v>
      </c>
      <c r="G48" s="190">
        <v>3155190</v>
      </c>
      <c r="H48" s="190">
        <v>3155190</v>
      </c>
    </row>
    <row r="49" spans="1:8" ht="31.5" x14ac:dyDescent="0.2">
      <c r="A49" s="191" t="s">
        <v>356</v>
      </c>
      <c r="B49" s="189" t="s">
        <v>349</v>
      </c>
      <c r="C49" s="189" t="s">
        <v>399</v>
      </c>
      <c r="D49" s="189" t="s">
        <v>503</v>
      </c>
      <c r="E49" s="189" t="s">
        <v>357</v>
      </c>
      <c r="F49" s="190">
        <v>3155190</v>
      </c>
      <c r="G49" s="190">
        <v>3155190</v>
      </c>
      <c r="H49" s="190">
        <v>3155190</v>
      </c>
    </row>
    <row r="50" spans="1:8" ht="31.5" x14ac:dyDescent="0.2">
      <c r="A50" s="191" t="s">
        <v>358</v>
      </c>
      <c r="B50" s="189" t="s">
        <v>349</v>
      </c>
      <c r="C50" s="189" t="s">
        <v>399</v>
      </c>
      <c r="D50" s="189" t="s">
        <v>503</v>
      </c>
      <c r="E50" s="189" t="s">
        <v>359</v>
      </c>
      <c r="F50" s="190">
        <v>51345</v>
      </c>
      <c r="G50" s="190">
        <v>51345</v>
      </c>
      <c r="H50" s="190">
        <v>51345</v>
      </c>
    </row>
    <row r="51" spans="1:8" ht="31.5" x14ac:dyDescent="0.2">
      <c r="A51" s="191" t="s">
        <v>360</v>
      </c>
      <c r="B51" s="189" t="s">
        <v>349</v>
      </c>
      <c r="C51" s="189" t="s">
        <v>399</v>
      </c>
      <c r="D51" s="189" t="s">
        <v>503</v>
      </c>
      <c r="E51" s="189" t="s">
        <v>361</v>
      </c>
      <c r="F51" s="190">
        <v>51345</v>
      </c>
      <c r="G51" s="190">
        <v>51345</v>
      </c>
      <c r="H51" s="190">
        <v>51345</v>
      </c>
    </row>
    <row r="52" spans="1:8" ht="47.25" x14ac:dyDescent="0.2">
      <c r="A52" s="191" t="s">
        <v>504</v>
      </c>
      <c r="B52" s="189" t="s">
        <v>349</v>
      </c>
      <c r="C52" s="189" t="s">
        <v>399</v>
      </c>
      <c r="D52" s="189" t="s">
        <v>505</v>
      </c>
      <c r="E52" s="192" t="s">
        <v>331</v>
      </c>
      <c r="F52" s="190">
        <v>641307</v>
      </c>
      <c r="G52" s="190">
        <v>641307</v>
      </c>
      <c r="H52" s="190">
        <v>641307</v>
      </c>
    </row>
    <row r="53" spans="1:8" ht="63" x14ac:dyDescent="0.2">
      <c r="A53" s="191" t="s">
        <v>354</v>
      </c>
      <c r="B53" s="189" t="s">
        <v>349</v>
      </c>
      <c r="C53" s="189" t="s">
        <v>399</v>
      </c>
      <c r="D53" s="189" t="s">
        <v>505</v>
      </c>
      <c r="E53" s="189" t="s">
        <v>355</v>
      </c>
      <c r="F53" s="190">
        <v>606896</v>
      </c>
      <c r="G53" s="190">
        <v>606896</v>
      </c>
      <c r="H53" s="190">
        <v>606896</v>
      </c>
    </row>
    <row r="54" spans="1:8" ht="31.5" x14ac:dyDescent="0.2">
      <c r="A54" s="191" t="s">
        <v>356</v>
      </c>
      <c r="B54" s="189" t="s">
        <v>349</v>
      </c>
      <c r="C54" s="189" t="s">
        <v>399</v>
      </c>
      <c r="D54" s="189" t="s">
        <v>505</v>
      </c>
      <c r="E54" s="189" t="s">
        <v>357</v>
      </c>
      <c r="F54" s="190">
        <v>606896</v>
      </c>
      <c r="G54" s="190">
        <v>606896</v>
      </c>
      <c r="H54" s="190">
        <v>606896</v>
      </c>
    </row>
    <row r="55" spans="1:8" ht="31.5" x14ac:dyDescent="0.2">
      <c r="A55" s="191" t="s">
        <v>358</v>
      </c>
      <c r="B55" s="189" t="s">
        <v>349</v>
      </c>
      <c r="C55" s="189" t="s">
        <v>399</v>
      </c>
      <c r="D55" s="189" t="s">
        <v>505</v>
      </c>
      <c r="E55" s="189" t="s">
        <v>359</v>
      </c>
      <c r="F55" s="190">
        <v>34411</v>
      </c>
      <c r="G55" s="190">
        <v>34411</v>
      </c>
      <c r="H55" s="190">
        <v>34411</v>
      </c>
    </row>
    <row r="56" spans="1:8" ht="31.5" x14ac:dyDescent="0.2">
      <c r="A56" s="191" t="s">
        <v>360</v>
      </c>
      <c r="B56" s="189" t="s">
        <v>349</v>
      </c>
      <c r="C56" s="189" t="s">
        <v>399</v>
      </c>
      <c r="D56" s="189" t="s">
        <v>505</v>
      </c>
      <c r="E56" s="189" t="s">
        <v>361</v>
      </c>
      <c r="F56" s="190">
        <v>34411</v>
      </c>
      <c r="G56" s="190">
        <v>34411</v>
      </c>
      <c r="H56" s="190">
        <v>34411</v>
      </c>
    </row>
    <row r="57" spans="1:8" ht="15.75" x14ac:dyDescent="0.2">
      <c r="A57" s="188" t="s">
        <v>506</v>
      </c>
      <c r="B57" s="189" t="s">
        <v>349</v>
      </c>
      <c r="C57" s="189" t="s">
        <v>472</v>
      </c>
      <c r="D57" s="189" t="s">
        <v>331</v>
      </c>
      <c r="E57" s="189" t="s">
        <v>331</v>
      </c>
      <c r="F57" s="190">
        <v>30133</v>
      </c>
      <c r="G57" s="190">
        <v>161257</v>
      </c>
      <c r="H57" s="190">
        <v>28798</v>
      </c>
    </row>
    <row r="58" spans="1:8" ht="47.25" x14ac:dyDescent="0.2">
      <c r="A58" s="191" t="s">
        <v>507</v>
      </c>
      <c r="B58" s="189" t="s">
        <v>349</v>
      </c>
      <c r="C58" s="189" t="s">
        <v>472</v>
      </c>
      <c r="D58" s="189" t="s">
        <v>508</v>
      </c>
      <c r="E58" s="192" t="s">
        <v>331</v>
      </c>
      <c r="F58" s="190">
        <v>30133</v>
      </c>
      <c r="G58" s="190">
        <v>161257</v>
      </c>
      <c r="H58" s="190">
        <v>28798</v>
      </c>
    </row>
    <row r="59" spans="1:8" ht="31.5" x14ac:dyDescent="0.2">
      <c r="A59" s="191" t="s">
        <v>358</v>
      </c>
      <c r="B59" s="189" t="s">
        <v>349</v>
      </c>
      <c r="C59" s="189" t="s">
        <v>472</v>
      </c>
      <c r="D59" s="189" t="s">
        <v>508</v>
      </c>
      <c r="E59" s="189" t="s">
        <v>359</v>
      </c>
      <c r="F59" s="190">
        <v>30133</v>
      </c>
      <c r="G59" s="190">
        <v>161257</v>
      </c>
      <c r="H59" s="190">
        <v>28798</v>
      </c>
    </row>
    <row r="60" spans="1:8" ht="31.5" x14ac:dyDescent="0.2">
      <c r="A60" s="191" t="s">
        <v>360</v>
      </c>
      <c r="B60" s="189" t="s">
        <v>349</v>
      </c>
      <c r="C60" s="189" t="s">
        <v>472</v>
      </c>
      <c r="D60" s="189" t="s">
        <v>508</v>
      </c>
      <c r="E60" s="189" t="s">
        <v>361</v>
      </c>
      <c r="F60" s="190">
        <v>30133</v>
      </c>
      <c r="G60" s="190">
        <v>161257</v>
      </c>
      <c r="H60" s="190">
        <v>28798</v>
      </c>
    </row>
    <row r="61" spans="1:8" ht="47.25" x14ac:dyDescent="0.2">
      <c r="A61" s="188" t="s">
        <v>350</v>
      </c>
      <c r="B61" s="189" t="s">
        <v>349</v>
      </c>
      <c r="C61" s="189" t="s">
        <v>351</v>
      </c>
      <c r="D61" s="189" t="s">
        <v>331</v>
      </c>
      <c r="E61" s="189" t="s">
        <v>331</v>
      </c>
      <c r="F61" s="190">
        <v>27707742</v>
      </c>
      <c r="G61" s="190">
        <v>27701742</v>
      </c>
      <c r="H61" s="190">
        <v>27701742</v>
      </c>
    </row>
    <row r="62" spans="1:8" ht="31.5" x14ac:dyDescent="0.2">
      <c r="A62" s="191" t="s">
        <v>352</v>
      </c>
      <c r="B62" s="189" t="s">
        <v>349</v>
      </c>
      <c r="C62" s="189" t="s">
        <v>351</v>
      </c>
      <c r="D62" s="189" t="s">
        <v>353</v>
      </c>
      <c r="E62" s="192" t="s">
        <v>331</v>
      </c>
      <c r="F62" s="190">
        <v>23525687</v>
      </c>
      <c r="G62" s="190">
        <v>23525687</v>
      </c>
      <c r="H62" s="190">
        <v>23525687</v>
      </c>
    </row>
    <row r="63" spans="1:8" ht="63" x14ac:dyDescent="0.2">
      <c r="A63" s="191" t="s">
        <v>354</v>
      </c>
      <c r="B63" s="189" t="s">
        <v>349</v>
      </c>
      <c r="C63" s="189" t="s">
        <v>351</v>
      </c>
      <c r="D63" s="189" t="s">
        <v>353</v>
      </c>
      <c r="E63" s="189" t="s">
        <v>355</v>
      </c>
      <c r="F63" s="190">
        <v>23093904</v>
      </c>
      <c r="G63" s="190">
        <v>23093904</v>
      </c>
      <c r="H63" s="190">
        <v>23093904</v>
      </c>
    </row>
    <row r="64" spans="1:8" ht="31.5" x14ac:dyDescent="0.2">
      <c r="A64" s="191" t="s">
        <v>356</v>
      </c>
      <c r="B64" s="189" t="s">
        <v>349</v>
      </c>
      <c r="C64" s="189" t="s">
        <v>351</v>
      </c>
      <c r="D64" s="189" t="s">
        <v>353</v>
      </c>
      <c r="E64" s="189" t="s">
        <v>357</v>
      </c>
      <c r="F64" s="190">
        <v>23093904</v>
      </c>
      <c r="G64" s="190">
        <v>23093904</v>
      </c>
      <c r="H64" s="190">
        <v>23093904</v>
      </c>
    </row>
    <row r="65" spans="1:8" ht="31.5" x14ac:dyDescent="0.2">
      <c r="A65" s="191" t="s">
        <v>358</v>
      </c>
      <c r="B65" s="189" t="s">
        <v>349</v>
      </c>
      <c r="C65" s="189" t="s">
        <v>351</v>
      </c>
      <c r="D65" s="189" t="s">
        <v>353</v>
      </c>
      <c r="E65" s="189" t="s">
        <v>359</v>
      </c>
      <c r="F65" s="190">
        <v>396783</v>
      </c>
      <c r="G65" s="190">
        <v>396783</v>
      </c>
      <c r="H65" s="190">
        <v>396783</v>
      </c>
    </row>
    <row r="66" spans="1:8" ht="31.5" x14ac:dyDescent="0.2">
      <c r="A66" s="191" t="s">
        <v>360</v>
      </c>
      <c r="B66" s="189" t="s">
        <v>349</v>
      </c>
      <c r="C66" s="189" t="s">
        <v>351</v>
      </c>
      <c r="D66" s="189" t="s">
        <v>353</v>
      </c>
      <c r="E66" s="189" t="s">
        <v>361</v>
      </c>
      <c r="F66" s="190">
        <v>396783</v>
      </c>
      <c r="G66" s="190">
        <v>396783</v>
      </c>
      <c r="H66" s="190">
        <v>396783</v>
      </c>
    </row>
    <row r="67" spans="1:8" ht="15.75" x14ac:dyDescent="0.2">
      <c r="A67" s="191" t="s">
        <v>362</v>
      </c>
      <c r="B67" s="189" t="s">
        <v>349</v>
      </c>
      <c r="C67" s="189" t="s">
        <v>351</v>
      </c>
      <c r="D67" s="189" t="s">
        <v>353</v>
      </c>
      <c r="E67" s="189" t="s">
        <v>363</v>
      </c>
      <c r="F67" s="190">
        <v>35000</v>
      </c>
      <c r="G67" s="190">
        <v>35000</v>
      </c>
      <c r="H67" s="190">
        <v>35000</v>
      </c>
    </row>
    <row r="68" spans="1:8" ht="15.75" x14ac:dyDescent="0.2">
      <c r="A68" s="191" t="s">
        <v>364</v>
      </c>
      <c r="B68" s="189" t="s">
        <v>349</v>
      </c>
      <c r="C68" s="189" t="s">
        <v>351</v>
      </c>
      <c r="D68" s="189" t="s">
        <v>353</v>
      </c>
      <c r="E68" s="189" t="s">
        <v>365</v>
      </c>
      <c r="F68" s="190">
        <v>35000</v>
      </c>
      <c r="G68" s="190">
        <v>35000</v>
      </c>
      <c r="H68" s="190">
        <v>35000</v>
      </c>
    </row>
    <row r="69" spans="1:8" ht="31.5" x14ac:dyDescent="0.2">
      <c r="A69" s="191" t="s">
        <v>366</v>
      </c>
      <c r="B69" s="189" t="s">
        <v>349</v>
      </c>
      <c r="C69" s="189" t="s">
        <v>351</v>
      </c>
      <c r="D69" s="189" t="s">
        <v>367</v>
      </c>
      <c r="E69" s="192" t="s">
        <v>331</v>
      </c>
      <c r="F69" s="190">
        <v>1127892</v>
      </c>
      <c r="G69" s="190">
        <v>1121892</v>
      </c>
      <c r="H69" s="190">
        <v>1121892</v>
      </c>
    </row>
    <row r="70" spans="1:8" ht="31.5" x14ac:dyDescent="0.2">
      <c r="A70" s="191" t="s">
        <v>358</v>
      </c>
      <c r="B70" s="189" t="s">
        <v>349</v>
      </c>
      <c r="C70" s="189" t="s">
        <v>351</v>
      </c>
      <c r="D70" s="189" t="s">
        <v>367</v>
      </c>
      <c r="E70" s="189" t="s">
        <v>359</v>
      </c>
      <c r="F70" s="190">
        <v>1127892</v>
      </c>
      <c r="G70" s="190">
        <v>1121892</v>
      </c>
      <c r="H70" s="190">
        <v>1121892</v>
      </c>
    </row>
    <row r="71" spans="1:8" ht="31.5" x14ac:dyDescent="0.2">
      <c r="A71" s="191" t="s">
        <v>360</v>
      </c>
      <c r="B71" s="189" t="s">
        <v>349</v>
      </c>
      <c r="C71" s="189" t="s">
        <v>351</v>
      </c>
      <c r="D71" s="189" t="s">
        <v>367</v>
      </c>
      <c r="E71" s="189" t="s">
        <v>361</v>
      </c>
      <c r="F71" s="190">
        <v>1127892</v>
      </c>
      <c r="G71" s="190">
        <v>1121892</v>
      </c>
      <c r="H71" s="190">
        <v>1121892</v>
      </c>
    </row>
    <row r="72" spans="1:8" ht="31.5" x14ac:dyDescent="0.2">
      <c r="A72" s="191" t="s">
        <v>352</v>
      </c>
      <c r="B72" s="189" t="s">
        <v>349</v>
      </c>
      <c r="C72" s="189" t="s">
        <v>351</v>
      </c>
      <c r="D72" s="189" t="s">
        <v>478</v>
      </c>
      <c r="E72" s="192" t="s">
        <v>331</v>
      </c>
      <c r="F72" s="190">
        <v>1178593</v>
      </c>
      <c r="G72" s="190">
        <v>1178593</v>
      </c>
      <c r="H72" s="190">
        <v>1178593</v>
      </c>
    </row>
    <row r="73" spans="1:8" ht="63" x14ac:dyDescent="0.2">
      <c r="A73" s="191" t="s">
        <v>354</v>
      </c>
      <c r="B73" s="189" t="s">
        <v>349</v>
      </c>
      <c r="C73" s="189" t="s">
        <v>351</v>
      </c>
      <c r="D73" s="189" t="s">
        <v>478</v>
      </c>
      <c r="E73" s="189" t="s">
        <v>355</v>
      </c>
      <c r="F73" s="190">
        <v>1170593</v>
      </c>
      <c r="G73" s="190">
        <v>1170593</v>
      </c>
      <c r="H73" s="190">
        <v>1170593</v>
      </c>
    </row>
    <row r="74" spans="1:8" ht="31.5" x14ac:dyDescent="0.2">
      <c r="A74" s="191" t="s">
        <v>356</v>
      </c>
      <c r="B74" s="189" t="s">
        <v>349</v>
      </c>
      <c r="C74" s="189" t="s">
        <v>351</v>
      </c>
      <c r="D74" s="189" t="s">
        <v>478</v>
      </c>
      <c r="E74" s="189" t="s">
        <v>357</v>
      </c>
      <c r="F74" s="190">
        <v>1170593</v>
      </c>
      <c r="G74" s="190">
        <v>1170593</v>
      </c>
      <c r="H74" s="190">
        <v>1170593</v>
      </c>
    </row>
    <row r="75" spans="1:8" ht="31.5" x14ac:dyDescent="0.2">
      <c r="A75" s="191" t="s">
        <v>358</v>
      </c>
      <c r="B75" s="189" t="s">
        <v>349</v>
      </c>
      <c r="C75" s="189" t="s">
        <v>351</v>
      </c>
      <c r="D75" s="189" t="s">
        <v>478</v>
      </c>
      <c r="E75" s="189" t="s">
        <v>359</v>
      </c>
      <c r="F75" s="190">
        <v>8000</v>
      </c>
      <c r="G75" s="190">
        <v>8000</v>
      </c>
      <c r="H75" s="190">
        <v>8000</v>
      </c>
    </row>
    <row r="76" spans="1:8" ht="31.5" x14ac:dyDescent="0.2">
      <c r="A76" s="191" t="s">
        <v>360</v>
      </c>
      <c r="B76" s="189" t="s">
        <v>349</v>
      </c>
      <c r="C76" s="189" t="s">
        <v>351</v>
      </c>
      <c r="D76" s="189" t="s">
        <v>478</v>
      </c>
      <c r="E76" s="189" t="s">
        <v>361</v>
      </c>
      <c r="F76" s="190">
        <v>8000</v>
      </c>
      <c r="G76" s="190">
        <v>8000</v>
      </c>
      <c r="H76" s="190">
        <v>8000</v>
      </c>
    </row>
    <row r="77" spans="1:8" ht="31.5" x14ac:dyDescent="0.2">
      <c r="A77" s="191" t="s">
        <v>479</v>
      </c>
      <c r="B77" s="189" t="s">
        <v>349</v>
      </c>
      <c r="C77" s="189" t="s">
        <v>351</v>
      </c>
      <c r="D77" s="189" t="s">
        <v>480</v>
      </c>
      <c r="E77" s="192" t="s">
        <v>331</v>
      </c>
      <c r="F77" s="190">
        <v>1875570</v>
      </c>
      <c r="G77" s="190">
        <v>1875570</v>
      </c>
      <c r="H77" s="190">
        <v>1875570</v>
      </c>
    </row>
    <row r="78" spans="1:8" ht="63" x14ac:dyDescent="0.2">
      <c r="A78" s="191" t="s">
        <v>354</v>
      </c>
      <c r="B78" s="189" t="s">
        <v>349</v>
      </c>
      <c r="C78" s="189" t="s">
        <v>351</v>
      </c>
      <c r="D78" s="189" t="s">
        <v>480</v>
      </c>
      <c r="E78" s="189" t="s">
        <v>355</v>
      </c>
      <c r="F78" s="190">
        <v>1875570</v>
      </c>
      <c r="G78" s="190">
        <v>1875570</v>
      </c>
      <c r="H78" s="190">
        <v>1875570</v>
      </c>
    </row>
    <row r="79" spans="1:8" ht="31.5" x14ac:dyDescent="0.2">
      <c r="A79" s="191" t="s">
        <v>356</v>
      </c>
      <c r="B79" s="189" t="s">
        <v>349</v>
      </c>
      <c r="C79" s="189" t="s">
        <v>351</v>
      </c>
      <c r="D79" s="189" t="s">
        <v>480</v>
      </c>
      <c r="E79" s="189" t="s">
        <v>357</v>
      </c>
      <c r="F79" s="190">
        <v>1875570</v>
      </c>
      <c r="G79" s="190">
        <v>1875570</v>
      </c>
      <c r="H79" s="190">
        <v>1875570</v>
      </c>
    </row>
    <row r="80" spans="1:8" ht="15.75" x14ac:dyDescent="0.2">
      <c r="A80" s="188" t="s">
        <v>509</v>
      </c>
      <c r="B80" s="189" t="s">
        <v>349</v>
      </c>
      <c r="C80" s="189" t="s">
        <v>448</v>
      </c>
      <c r="D80" s="189" t="s">
        <v>331</v>
      </c>
      <c r="E80" s="189" t="s">
        <v>331</v>
      </c>
      <c r="F80" s="190">
        <v>11580460.210000001</v>
      </c>
      <c r="G80" s="190">
        <v>6000000</v>
      </c>
      <c r="H80" s="190">
        <v>6000000</v>
      </c>
    </row>
    <row r="81" spans="1:10" ht="15.75" x14ac:dyDescent="0.2">
      <c r="A81" s="191" t="s">
        <v>510</v>
      </c>
      <c r="B81" s="189" t="s">
        <v>349</v>
      </c>
      <c r="C81" s="189" t="s">
        <v>448</v>
      </c>
      <c r="D81" s="189" t="s">
        <v>511</v>
      </c>
      <c r="E81" s="192" t="s">
        <v>331</v>
      </c>
      <c r="F81" s="190">
        <v>11580460.210000001</v>
      </c>
      <c r="G81" s="190">
        <v>6000000</v>
      </c>
      <c r="H81" s="190">
        <v>6000000</v>
      </c>
    </row>
    <row r="82" spans="1:10" ht="15.75" x14ac:dyDescent="0.2">
      <c r="A82" s="191" t="s">
        <v>362</v>
      </c>
      <c r="B82" s="189" t="s">
        <v>349</v>
      </c>
      <c r="C82" s="189" t="s">
        <v>448</v>
      </c>
      <c r="D82" s="189" t="s">
        <v>511</v>
      </c>
      <c r="E82" s="189" t="s">
        <v>363</v>
      </c>
      <c r="F82" s="190">
        <v>11580460.210000001</v>
      </c>
      <c r="G82" s="190">
        <v>6000000</v>
      </c>
      <c r="H82" s="190">
        <v>6000000</v>
      </c>
    </row>
    <row r="83" spans="1:10" ht="15.75" x14ac:dyDescent="0.2">
      <c r="A83" s="191" t="s">
        <v>372</v>
      </c>
      <c r="B83" s="189" t="s">
        <v>349</v>
      </c>
      <c r="C83" s="189" t="s">
        <v>448</v>
      </c>
      <c r="D83" s="189" t="s">
        <v>511</v>
      </c>
      <c r="E83" s="189" t="s">
        <v>373</v>
      </c>
      <c r="F83" s="190">
        <v>11580460.210000001</v>
      </c>
      <c r="G83" s="190">
        <v>6000000</v>
      </c>
      <c r="H83" s="190">
        <v>6000000</v>
      </c>
    </row>
    <row r="84" spans="1:10" ht="15.75" x14ac:dyDescent="0.2">
      <c r="A84" s="188" t="s">
        <v>368</v>
      </c>
      <c r="B84" s="189" t="s">
        <v>349</v>
      </c>
      <c r="C84" s="189" t="s">
        <v>369</v>
      </c>
      <c r="D84" s="189" t="s">
        <v>331</v>
      </c>
      <c r="E84" s="189" t="s">
        <v>331</v>
      </c>
      <c r="F84" s="190">
        <v>77664288.400000006</v>
      </c>
      <c r="G84" s="190">
        <v>99762181.629999995</v>
      </c>
      <c r="H84" s="190">
        <v>122710647.40000001</v>
      </c>
    </row>
    <row r="85" spans="1:10" ht="31.5" x14ac:dyDescent="0.2">
      <c r="A85" s="191" t="s">
        <v>461</v>
      </c>
      <c r="B85" s="189" t="s">
        <v>349</v>
      </c>
      <c r="C85" s="189" t="s">
        <v>369</v>
      </c>
      <c r="D85" s="189" t="s">
        <v>512</v>
      </c>
      <c r="E85" s="192" t="s">
        <v>331</v>
      </c>
      <c r="F85" s="190">
        <v>306960</v>
      </c>
      <c r="G85" s="190">
        <v>306960</v>
      </c>
      <c r="H85" s="190">
        <v>306960</v>
      </c>
      <c r="I85" s="125"/>
    </row>
    <row r="86" spans="1:10" ht="31.5" x14ac:dyDescent="0.2">
      <c r="A86" s="191" t="s">
        <v>358</v>
      </c>
      <c r="B86" s="189" t="s">
        <v>349</v>
      </c>
      <c r="C86" s="189" t="s">
        <v>369</v>
      </c>
      <c r="D86" s="189" t="s">
        <v>512</v>
      </c>
      <c r="E86" s="189" t="s">
        <v>359</v>
      </c>
      <c r="F86" s="190">
        <v>306960</v>
      </c>
      <c r="G86" s="190">
        <v>306960</v>
      </c>
      <c r="H86" s="190">
        <v>306960</v>
      </c>
    </row>
    <row r="87" spans="1:10" ht="31.5" x14ac:dyDescent="0.2">
      <c r="A87" s="191" t="s">
        <v>360</v>
      </c>
      <c r="B87" s="189" t="s">
        <v>349</v>
      </c>
      <c r="C87" s="189" t="s">
        <v>369</v>
      </c>
      <c r="D87" s="189" t="s">
        <v>512</v>
      </c>
      <c r="E87" s="189" t="s">
        <v>361</v>
      </c>
      <c r="F87" s="190">
        <v>306960</v>
      </c>
      <c r="G87" s="190">
        <v>306960</v>
      </c>
      <c r="H87" s="190">
        <v>306960</v>
      </c>
    </row>
    <row r="88" spans="1:10" ht="47.25" x14ac:dyDescent="0.2">
      <c r="A88" s="191" t="s">
        <v>513</v>
      </c>
      <c r="B88" s="189" t="s">
        <v>349</v>
      </c>
      <c r="C88" s="189" t="s">
        <v>369</v>
      </c>
      <c r="D88" s="189" t="s">
        <v>514</v>
      </c>
      <c r="E88" s="192" t="s">
        <v>331</v>
      </c>
      <c r="F88" s="190">
        <v>641640</v>
      </c>
      <c r="G88" s="190">
        <v>641640</v>
      </c>
      <c r="H88" s="190">
        <v>641640</v>
      </c>
      <c r="J88" s="125"/>
    </row>
    <row r="89" spans="1:10" ht="31.5" x14ac:dyDescent="0.2">
      <c r="A89" s="191" t="s">
        <v>358</v>
      </c>
      <c r="B89" s="189" t="s">
        <v>349</v>
      </c>
      <c r="C89" s="189" t="s">
        <v>369</v>
      </c>
      <c r="D89" s="189" t="s">
        <v>514</v>
      </c>
      <c r="E89" s="189" t="s">
        <v>359</v>
      </c>
      <c r="F89" s="190">
        <v>641640</v>
      </c>
      <c r="G89" s="190">
        <v>641640</v>
      </c>
      <c r="H89" s="190">
        <v>641640</v>
      </c>
    </row>
    <row r="90" spans="1:10" ht="31.5" x14ac:dyDescent="0.2">
      <c r="A90" s="191" t="s">
        <v>360</v>
      </c>
      <c r="B90" s="189" t="s">
        <v>349</v>
      </c>
      <c r="C90" s="189" t="s">
        <v>369</v>
      </c>
      <c r="D90" s="189" t="s">
        <v>514</v>
      </c>
      <c r="E90" s="189" t="s">
        <v>361</v>
      </c>
      <c r="F90" s="190">
        <v>641640</v>
      </c>
      <c r="G90" s="190">
        <v>641640</v>
      </c>
      <c r="H90" s="190">
        <v>641640</v>
      </c>
    </row>
    <row r="91" spans="1:10" ht="31.5" x14ac:dyDescent="0.2">
      <c r="A91" s="191" t="s">
        <v>515</v>
      </c>
      <c r="B91" s="189" t="s">
        <v>349</v>
      </c>
      <c r="C91" s="189" t="s">
        <v>369</v>
      </c>
      <c r="D91" s="189" t="s">
        <v>516</v>
      </c>
      <c r="E91" s="192" t="s">
        <v>331</v>
      </c>
      <c r="F91" s="190">
        <v>16871473</v>
      </c>
      <c r="G91" s="190">
        <v>17020049</v>
      </c>
      <c r="H91" s="190">
        <v>17159449</v>
      </c>
    </row>
    <row r="92" spans="1:10" ht="31.5" x14ac:dyDescent="0.2">
      <c r="A92" s="191" t="s">
        <v>409</v>
      </c>
      <c r="B92" s="189" t="s">
        <v>349</v>
      </c>
      <c r="C92" s="189" t="s">
        <v>369</v>
      </c>
      <c r="D92" s="189" t="s">
        <v>516</v>
      </c>
      <c r="E92" s="189" t="s">
        <v>410</v>
      </c>
      <c r="F92" s="190">
        <v>16871473</v>
      </c>
      <c r="G92" s="190">
        <v>17020049</v>
      </c>
      <c r="H92" s="190">
        <v>17159449</v>
      </c>
    </row>
    <row r="93" spans="1:10" ht="15.75" x14ac:dyDescent="0.2">
      <c r="A93" s="191" t="s">
        <v>411</v>
      </c>
      <c r="B93" s="189" t="s">
        <v>349</v>
      </c>
      <c r="C93" s="189" t="s">
        <v>369</v>
      </c>
      <c r="D93" s="189" t="s">
        <v>516</v>
      </c>
      <c r="E93" s="189" t="s">
        <v>412</v>
      </c>
      <c r="F93" s="190">
        <v>16871473</v>
      </c>
      <c r="G93" s="190">
        <v>17020049</v>
      </c>
      <c r="H93" s="190">
        <v>17159449</v>
      </c>
    </row>
    <row r="94" spans="1:10" ht="31.5" x14ac:dyDescent="0.2">
      <c r="A94" s="191" t="s">
        <v>437</v>
      </c>
      <c r="B94" s="189" t="s">
        <v>349</v>
      </c>
      <c r="C94" s="189" t="s">
        <v>369</v>
      </c>
      <c r="D94" s="189" t="s">
        <v>517</v>
      </c>
      <c r="E94" s="192" t="s">
        <v>331</v>
      </c>
      <c r="F94" s="190">
        <v>37975672</v>
      </c>
      <c r="G94" s="190">
        <v>40382182</v>
      </c>
      <c r="H94" s="190">
        <v>41628259</v>
      </c>
    </row>
    <row r="95" spans="1:10" ht="31.5" x14ac:dyDescent="0.2">
      <c r="A95" s="191" t="s">
        <v>409</v>
      </c>
      <c r="B95" s="189" t="s">
        <v>349</v>
      </c>
      <c r="C95" s="189" t="s">
        <v>369</v>
      </c>
      <c r="D95" s="189" t="s">
        <v>517</v>
      </c>
      <c r="E95" s="189" t="s">
        <v>410</v>
      </c>
      <c r="F95" s="190">
        <v>37975672</v>
      </c>
      <c r="G95" s="190">
        <v>40382182</v>
      </c>
      <c r="H95" s="190">
        <v>41628259</v>
      </c>
    </row>
    <row r="96" spans="1:10" ht="15.75" x14ac:dyDescent="0.2">
      <c r="A96" s="191" t="s">
        <v>411</v>
      </c>
      <c r="B96" s="189" t="s">
        <v>349</v>
      </c>
      <c r="C96" s="189" t="s">
        <v>369</v>
      </c>
      <c r="D96" s="189" t="s">
        <v>517</v>
      </c>
      <c r="E96" s="189" t="s">
        <v>412</v>
      </c>
      <c r="F96" s="190">
        <v>37975672</v>
      </c>
      <c r="G96" s="190">
        <v>40382182</v>
      </c>
      <c r="H96" s="190">
        <v>41628259</v>
      </c>
    </row>
    <row r="97" spans="1:10" ht="31.5" x14ac:dyDescent="0.2">
      <c r="A97" s="191" t="s">
        <v>366</v>
      </c>
      <c r="B97" s="189" t="s">
        <v>349</v>
      </c>
      <c r="C97" s="189" t="s">
        <v>369</v>
      </c>
      <c r="D97" s="189" t="s">
        <v>367</v>
      </c>
      <c r="E97" s="192" t="s">
        <v>331</v>
      </c>
      <c r="F97" s="190">
        <v>3722812</v>
      </c>
      <c r="G97" s="190">
        <v>3722812</v>
      </c>
      <c r="H97" s="190">
        <v>3722812</v>
      </c>
    </row>
    <row r="98" spans="1:10" ht="31.5" x14ac:dyDescent="0.2">
      <c r="A98" s="191" t="s">
        <v>358</v>
      </c>
      <c r="B98" s="189" t="s">
        <v>349</v>
      </c>
      <c r="C98" s="189" t="s">
        <v>369</v>
      </c>
      <c r="D98" s="189" t="s">
        <v>367</v>
      </c>
      <c r="E98" s="189" t="s">
        <v>359</v>
      </c>
      <c r="F98" s="190">
        <v>3722812</v>
      </c>
      <c r="G98" s="190">
        <v>3722812</v>
      </c>
      <c r="H98" s="190">
        <v>3722812</v>
      </c>
    </row>
    <row r="99" spans="1:10" ht="31.5" x14ac:dyDescent="0.2">
      <c r="A99" s="191" t="s">
        <v>360</v>
      </c>
      <c r="B99" s="189" t="s">
        <v>349</v>
      </c>
      <c r="C99" s="189" t="s">
        <v>369</v>
      </c>
      <c r="D99" s="189" t="s">
        <v>367</v>
      </c>
      <c r="E99" s="189" t="s">
        <v>361</v>
      </c>
      <c r="F99" s="190">
        <v>3722812</v>
      </c>
      <c r="G99" s="190">
        <v>3722812</v>
      </c>
      <c r="H99" s="190">
        <v>3722812</v>
      </c>
    </row>
    <row r="100" spans="1:10" ht="31.5" x14ac:dyDescent="0.2">
      <c r="A100" s="191" t="s">
        <v>461</v>
      </c>
      <c r="B100" s="189" t="s">
        <v>349</v>
      </c>
      <c r="C100" s="189" t="s">
        <v>369</v>
      </c>
      <c r="D100" s="189" t="s">
        <v>462</v>
      </c>
      <c r="E100" s="192" t="s">
        <v>331</v>
      </c>
      <c r="F100" s="190">
        <v>393000</v>
      </c>
      <c r="G100" s="190">
        <v>393000</v>
      </c>
      <c r="H100" s="190">
        <v>393000</v>
      </c>
    </row>
    <row r="101" spans="1:10" ht="31.5" x14ac:dyDescent="0.2">
      <c r="A101" s="191" t="s">
        <v>358</v>
      </c>
      <c r="B101" s="189" t="s">
        <v>349</v>
      </c>
      <c r="C101" s="189" t="s">
        <v>369</v>
      </c>
      <c r="D101" s="189" t="s">
        <v>462</v>
      </c>
      <c r="E101" s="189" t="s">
        <v>359</v>
      </c>
      <c r="F101" s="190">
        <v>393000</v>
      </c>
      <c r="G101" s="190">
        <v>393000</v>
      </c>
      <c r="H101" s="190">
        <v>393000</v>
      </c>
    </row>
    <row r="102" spans="1:10" ht="31.5" x14ac:dyDescent="0.2">
      <c r="A102" s="191" t="s">
        <v>360</v>
      </c>
      <c r="B102" s="189" t="s">
        <v>349</v>
      </c>
      <c r="C102" s="189" t="s">
        <v>369</v>
      </c>
      <c r="D102" s="189" t="s">
        <v>462</v>
      </c>
      <c r="E102" s="189" t="s">
        <v>361</v>
      </c>
      <c r="F102" s="190">
        <v>393000</v>
      </c>
      <c r="G102" s="190">
        <v>393000</v>
      </c>
      <c r="H102" s="190">
        <v>393000</v>
      </c>
    </row>
    <row r="103" spans="1:10" ht="31.5" x14ac:dyDescent="0.2">
      <c r="A103" s="191" t="s">
        <v>463</v>
      </c>
      <c r="B103" s="189" t="s">
        <v>349</v>
      </c>
      <c r="C103" s="189" t="s">
        <v>369</v>
      </c>
      <c r="D103" s="189" t="s">
        <v>464</v>
      </c>
      <c r="E103" s="192" t="s">
        <v>331</v>
      </c>
      <c r="F103" s="190">
        <v>50000</v>
      </c>
      <c r="G103" s="190">
        <v>50000</v>
      </c>
      <c r="H103" s="190">
        <v>50000</v>
      </c>
      <c r="J103" s="125"/>
    </row>
    <row r="104" spans="1:10" ht="31.5" x14ac:dyDescent="0.2">
      <c r="A104" s="191" t="s">
        <v>358</v>
      </c>
      <c r="B104" s="189" t="s">
        <v>349</v>
      </c>
      <c r="C104" s="189" t="s">
        <v>369</v>
      </c>
      <c r="D104" s="189" t="s">
        <v>464</v>
      </c>
      <c r="E104" s="189" t="s">
        <v>359</v>
      </c>
      <c r="F104" s="190">
        <v>50000</v>
      </c>
      <c r="G104" s="190">
        <v>50000</v>
      </c>
      <c r="H104" s="190">
        <v>50000</v>
      </c>
    </row>
    <row r="105" spans="1:10" ht="31.5" x14ac:dyDescent="0.2">
      <c r="A105" s="191" t="s">
        <v>360</v>
      </c>
      <c r="B105" s="189" t="s">
        <v>349</v>
      </c>
      <c r="C105" s="189" t="s">
        <v>369</v>
      </c>
      <c r="D105" s="189" t="s">
        <v>464</v>
      </c>
      <c r="E105" s="189" t="s">
        <v>361</v>
      </c>
      <c r="F105" s="190">
        <v>50000</v>
      </c>
      <c r="G105" s="190">
        <v>50000</v>
      </c>
      <c r="H105" s="190">
        <v>50000</v>
      </c>
    </row>
    <row r="106" spans="1:10" ht="31.5" x14ac:dyDescent="0.2">
      <c r="A106" s="191" t="s">
        <v>465</v>
      </c>
      <c r="B106" s="189" t="s">
        <v>349</v>
      </c>
      <c r="C106" s="189" t="s">
        <v>369</v>
      </c>
      <c r="D106" s="189" t="s">
        <v>466</v>
      </c>
      <c r="E106" s="192" t="s">
        <v>331</v>
      </c>
      <c r="F106" s="190">
        <v>783410</v>
      </c>
      <c r="G106" s="190">
        <v>783410</v>
      </c>
      <c r="H106" s="190">
        <v>783410</v>
      </c>
    </row>
    <row r="107" spans="1:10" ht="31.5" x14ac:dyDescent="0.2">
      <c r="A107" s="191" t="s">
        <v>358</v>
      </c>
      <c r="B107" s="189" t="s">
        <v>349</v>
      </c>
      <c r="C107" s="189" t="s">
        <v>369</v>
      </c>
      <c r="D107" s="189" t="s">
        <v>466</v>
      </c>
      <c r="E107" s="189" t="s">
        <v>359</v>
      </c>
      <c r="F107" s="190">
        <v>783410</v>
      </c>
      <c r="G107" s="190">
        <v>783410</v>
      </c>
      <c r="H107" s="190">
        <v>783410</v>
      </c>
    </row>
    <row r="108" spans="1:10" ht="31.5" x14ac:dyDescent="0.2">
      <c r="A108" s="191" t="s">
        <v>360</v>
      </c>
      <c r="B108" s="189" t="s">
        <v>349</v>
      </c>
      <c r="C108" s="189" t="s">
        <v>369</v>
      </c>
      <c r="D108" s="189" t="s">
        <v>466</v>
      </c>
      <c r="E108" s="189" t="s">
        <v>361</v>
      </c>
      <c r="F108" s="190">
        <v>783410</v>
      </c>
      <c r="G108" s="190">
        <v>783410</v>
      </c>
      <c r="H108" s="190">
        <v>783410</v>
      </c>
    </row>
    <row r="109" spans="1:10" ht="31.5" x14ac:dyDescent="0.2">
      <c r="A109" s="191" t="s">
        <v>352</v>
      </c>
      <c r="B109" s="189" t="s">
        <v>349</v>
      </c>
      <c r="C109" s="189" t="s">
        <v>369</v>
      </c>
      <c r="D109" s="189" t="s">
        <v>467</v>
      </c>
      <c r="E109" s="192" t="s">
        <v>331</v>
      </c>
      <c r="F109" s="190">
        <v>16409663</v>
      </c>
      <c r="G109" s="190">
        <v>16409663</v>
      </c>
      <c r="H109" s="190">
        <v>16409663</v>
      </c>
    </row>
    <row r="110" spans="1:10" ht="63" x14ac:dyDescent="0.2">
      <c r="A110" s="191" t="s">
        <v>354</v>
      </c>
      <c r="B110" s="189" t="s">
        <v>349</v>
      </c>
      <c r="C110" s="189" t="s">
        <v>369</v>
      </c>
      <c r="D110" s="189" t="s">
        <v>467</v>
      </c>
      <c r="E110" s="189" t="s">
        <v>355</v>
      </c>
      <c r="F110" s="190">
        <v>15910405</v>
      </c>
      <c r="G110" s="190">
        <v>15910405</v>
      </c>
      <c r="H110" s="190">
        <v>15910405</v>
      </c>
    </row>
    <row r="111" spans="1:10" ht="31.5" x14ac:dyDescent="0.2">
      <c r="A111" s="191" t="s">
        <v>356</v>
      </c>
      <c r="B111" s="189" t="s">
        <v>349</v>
      </c>
      <c r="C111" s="189" t="s">
        <v>369</v>
      </c>
      <c r="D111" s="189" t="s">
        <v>467</v>
      </c>
      <c r="E111" s="189" t="s">
        <v>357</v>
      </c>
      <c r="F111" s="190">
        <v>15910405</v>
      </c>
      <c r="G111" s="190">
        <v>15910405</v>
      </c>
      <c r="H111" s="190">
        <v>15910405</v>
      </c>
    </row>
    <row r="112" spans="1:10" ht="31.5" x14ac:dyDescent="0.2">
      <c r="A112" s="191" t="s">
        <v>358</v>
      </c>
      <c r="B112" s="189" t="s">
        <v>349</v>
      </c>
      <c r="C112" s="189" t="s">
        <v>369</v>
      </c>
      <c r="D112" s="189" t="s">
        <v>467</v>
      </c>
      <c r="E112" s="189" t="s">
        <v>359</v>
      </c>
      <c r="F112" s="190">
        <v>493758</v>
      </c>
      <c r="G112" s="190">
        <v>493758</v>
      </c>
      <c r="H112" s="190">
        <v>493758</v>
      </c>
    </row>
    <row r="113" spans="1:8" ht="31.5" x14ac:dyDescent="0.2">
      <c r="A113" s="191" t="s">
        <v>360</v>
      </c>
      <c r="B113" s="189" t="s">
        <v>349</v>
      </c>
      <c r="C113" s="189" t="s">
        <v>369</v>
      </c>
      <c r="D113" s="189" t="s">
        <v>467</v>
      </c>
      <c r="E113" s="189" t="s">
        <v>361</v>
      </c>
      <c r="F113" s="190">
        <v>493758</v>
      </c>
      <c r="G113" s="190">
        <v>493758</v>
      </c>
      <c r="H113" s="190">
        <v>493758</v>
      </c>
    </row>
    <row r="114" spans="1:8" ht="15.75" x14ac:dyDescent="0.2">
      <c r="A114" s="191" t="s">
        <v>362</v>
      </c>
      <c r="B114" s="189" t="s">
        <v>349</v>
      </c>
      <c r="C114" s="189" t="s">
        <v>369</v>
      </c>
      <c r="D114" s="189" t="s">
        <v>467</v>
      </c>
      <c r="E114" s="189" t="s">
        <v>363</v>
      </c>
      <c r="F114" s="190">
        <v>5500</v>
      </c>
      <c r="G114" s="190">
        <v>5500</v>
      </c>
      <c r="H114" s="190">
        <v>5500</v>
      </c>
    </row>
    <row r="115" spans="1:8" ht="15.75" x14ac:dyDescent="0.2">
      <c r="A115" s="191" t="s">
        <v>364</v>
      </c>
      <c r="B115" s="189" t="s">
        <v>349</v>
      </c>
      <c r="C115" s="189" t="s">
        <v>369</v>
      </c>
      <c r="D115" s="189" t="s">
        <v>467</v>
      </c>
      <c r="E115" s="189" t="s">
        <v>365</v>
      </c>
      <c r="F115" s="190">
        <v>5500</v>
      </c>
      <c r="G115" s="190">
        <v>5500</v>
      </c>
      <c r="H115" s="190">
        <v>5500</v>
      </c>
    </row>
    <row r="116" spans="1:8" ht="31.5" x14ac:dyDescent="0.2">
      <c r="A116" s="191" t="s">
        <v>463</v>
      </c>
      <c r="B116" s="189" t="s">
        <v>349</v>
      </c>
      <c r="C116" s="189" t="s">
        <v>369</v>
      </c>
      <c r="D116" s="189" t="s">
        <v>468</v>
      </c>
      <c r="E116" s="192" t="s">
        <v>331</v>
      </c>
      <c r="F116" s="190">
        <v>400000</v>
      </c>
      <c r="G116" s="190">
        <v>400000</v>
      </c>
      <c r="H116" s="190">
        <v>400000</v>
      </c>
    </row>
    <row r="117" spans="1:8" ht="31.5" x14ac:dyDescent="0.2">
      <c r="A117" s="191" t="s">
        <v>358</v>
      </c>
      <c r="B117" s="189" t="s">
        <v>349</v>
      </c>
      <c r="C117" s="189" t="s">
        <v>369</v>
      </c>
      <c r="D117" s="189" t="s">
        <v>468</v>
      </c>
      <c r="E117" s="189" t="s">
        <v>359</v>
      </c>
      <c r="F117" s="190">
        <v>400000</v>
      </c>
      <c r="G117" s="190">
        <v>400000</v>
      </c>
      <c r="H117" s="190">
        <v>400000</v>
      </c>
    </row>
    <row r="118" spans="1:8" ht="31.5" x14ac:dyDescent="0.2">
      <c r="A118" s="191" t="s">
        <v>360</v>
      </c>
      <c r="B118" s="189" t="s">
        <v>349</v>
      </c>
      <c r="C118" s="189" t="s">
        <v>369</v>
      </c>
      <c r="D118" s="189" t="s">
        <v>468</v>
      </c>
      <c r="E118" s="189" t="s">
        <v>361</v>
      </c>
      <c r="F118" s="190">
        <v>400000</v>
      </c>
      <c r="G118" s="190">
        <v>400000</v>
      </c>
      <c r="H118" s="190">
        <v>400000</v>
      </c>
    </row>
    <row r="119" spans="1:8" ht="63" x14ac:dyDescent="0.2">
      <c r="A119" s="191" t="s">
        <v>518</v>
      </c>
      <c r="B119" s="189" t="s">
        <v>349</v>
      </c>
      <c r="C119" s="189" t="s">
        <v>369</v>
      </c>
      <c r="D119" s="189" t="s">
        <v>519</v>
      </c>
      <c r="E119" s="192" t="s">
        <v>331</v>
      </c>
      <c r="F119" s="190">
        <v>109658.4</v>
      </c>
      <c r="G119" s="190">
        <v>109658.4</v>
      </c>
      <c r="H119" s="190">
        <v>109658.4</v>
      </c>
    </row>
    <row r="120" spans="1:8" ht="31.5" x14ac:dyDescent="0.2">
      <c r="A120" s="191" t="s">
        <v>358</v>
      </c>
      <c r="B120" s="189" t="s">
        <v>349</v>
      </c>
      <c r="C120" s="189" t="s">
        <v>369</v>
      </c>
      <c r="D120" s="189" t="s">
        <v>519</v>
      </c>
      <c r="E120" s="189" t="s">
        <v>359</v>
      </c>
      <c r="F120" s="190">
        <v>109658.4</v>
      </c>
      <c r="G120" s="190">
        <v>109658.4</v>
      </c>
      <c r="H120" s="190">
        <v>109658.4</v>
      </c>
    </row>
    <row r="121" spans="1:8" ht="31.5" x14ac:dyDescent="0.2">
      <c r="A121" s="191" t="s">
        <v>360</v>
      </c>
      <c r="B121" s="189" t="s">
        <v>349</v>
      </c>
      <c r="C121" s="189" t="s">
        <v>369</v>
      </c>
      <c r="D121" s="189" t="s">
        <v>519</v>
      </c>
      <c r="E121" s="189" t="s">
        <v>361</v>
      </c>
      <c r="F121" s="190">
        <v>109658.4</v>
      </c>
      <c r="G121" s="190">
        <v>109658.4</v>
      </c>
      <c r="H121" s="190">
        <v>109658.4</v>
      </c>
    </row>
    <row r="122" spans="1:8" ht="15.75" x14ac:dyDescent="0.2">
      <c r="A122" s="191" t="s">
        <v>370</v>
      </c>
      <c r="B122" s="189" t="s">
        <v>349</v>
      </c>
      <c r="C122" s="189" t="s">
        <v>369</v>
      </c>
      <c r="D122" s="189" t="s">
        <v>371</v>
      </c>
      <c r="E122" s="192" t="s">
        <v>331</v>
      </c>
      <c r="F122" s="190">
        <v>0</v>
      </c>
      <c r="G122" s="190">
        <v>19542807.23</v>
      </c>
      <c r="H122" s="190">
        <v>41105796</v>
      </c>
    </row>
    <row r="123" spans="1:8" ht="15.75" x14ac:dyDescent="0.2">
      <c r="A123" s="191" t="s">
        <v>362</v>
      </c>
      <c r="B123" s="189" t="s">
        <v>349</v>
      </c>
      <c r="C123" s="189" t="s">
        <v>369</v>
      </c>
      <c r="D123" s="189" t="s">
        <v>371</v>
      </c>
      <c r="E123" s="189" t="s">
        <v>363</v>
      </c>
      <c r="F123" s="190">
        <v>0</v>
      </c>
      <c r="G123" s="190">
        <v>19542807.23</v>
      </c>
      <c r="H123" s="190">
        <v>41105796</v>
      </c>
    </row>
    <row r="124" spans="1:8" ht="15.75" x14ac:dyDescent="0.2">
      <c r="A124" s="191" t="s">
        <v>372</v>
      </c>
      <c r="B124" s="189" t="s">
        <v>349</v>
      </c>
      <c r="C124" s="189" t="s">
        <v>369</v>
      </c>
      <c r="D124" s="189" t="s">
        <v>371</v>
      </c>
      <c r="E124" s="189" t="s">
        <v>373</v>
      </c>
      <c r="F124" s="190">
        <v>0</v>
      </c>
      <c r="G124" s="190">
        <v>19542807.23</v>
      </c>
      <c r="H124" s="190">
        <v>41105796</v>
      </c>
    </row>
    <row r="125" spans="1:8" ht="15.75" x14ac:dyDescent="0.2">
      <c r="A125" s="188" t="s">
        <v>520</v>
      </c>
      <c r="B125" s="189" t="s">
        <v>392</v>
      </c>
      <c r="C125" s="189" t="s">
        <v>331</v>
      </c>
      <c r="D125" s="189" t="s">
        <v>331</v>
      </c>
      <c r="E125" s="189" t="s">
        <v>331</v>
      </c>
      <c r="F125" s="190">
        <v>9301778</v>
      </c>
      <c r="G125" s="190">
        <v>9301778</v>
      </c>
      <c r="H125" s="190">
        <v>9301778</v>
      </c>
    </row>
    <row r="126" spans="1:8" ht="15.75" x14ac:dyDescent="0.2">
      <c r="A126" s="188" t="s">
        <v>521</v>
      </c>
      <c r="B126" s="189" t="s">
        <v>392</v>
      </c>
      <c r="C126" s="189" t="s">
        <v>417</v>
      </c>
      <c r="D126" s="189" t="s">
        <v>331</v>
      </c>
      <c r="E126" s="189" t="s">
        <v>331</v>
      </c>
      <c r="F126" s="190">
        <v>1802400</v>
      </c>
      <c r="G126" s="190">
        <v>1802400</v>
      </c>
      <c r="H126" s="190">
        <v>1802400</v>
      </c>
    </row>
    <row r="127" spans="1:8" ht="47.25" x14ac:dyDescent="0.2">
      <c r="A127" s="191" t="s">
        <v>513</v>
      </c>
      <c r="B127" s="189" t="s">
        <v>392</v>
      </c>
      <c r="C127" s="189" t="s">
        <v>417</v>
      </c>
      <c r="D127" s="189" t="s">
        <v>514</v>
      </c>
      <c r="E127" s="192" t="s">
        <v>331</v>
      </c>
      <c r="F127" s="190">
        <v>30000</v>
      </c>
      <c r="G127" s="190">
        <v>30000</v>
      </c>
      <c r="H127" s="190">
        <v>30000</v>
      </c>
    </row>
    <row r="128" spans="1:8" ht="31.5" x14ac:dyDescent="0.2">
      <c r="A128" s="191" t="s">
        <v>358</v>
      </c>
      <c r="B128" s="189" t="s">
        <v>392</v>
      </c>
      <c r="C128" s="189" t="s">
        <v>417</v>
      </c>
      <c r="D128" s="189" t="s">
        <v>514</v>
      </c>
      <c r="E128" s="189" t="s">
        <v>359</v>
      </c>
      <c r="F128" s="190">
        <v>30000</v>
      </c>
      <c r="G128" s="190">
        <v>30000</v>
      </c>
      <c r="H128" s="190">
        <v>30000</v>
      </c>
    </row>
    <row r="129" spans="1:8" ht="31.5" x14ac:dyDescent="0.2">
      <c r="A129" s="191" t="s">
        <v>360</v>
      </c>
      <c r="B129" s="189" t="s">
        <v>392</v>
      </c>
      <c r="C129" s="189" t="s">
        <v>417</v>
      </c>
      <c r="D129" s="189" t="s">
        <v>514</v>
      </c>
      <c r="E129" s="189" t="s">
        <v>361</v>
      </c>
      <c r="F129" s="190">
        <v>30000</v>
      </c>
      <c r="G129" s="190">
        <v>30000</v>
      </c>
      <c r="H129" s="190">
        <v>30000</v>
      </c>
    </row>
    <row r="130" spans="1:8" ht="47.25" customHeight="1" x14ac:dyDescent="0.2">
      <c r="A130" s="191" t="s">
        <v>522</v>
      </c>
      <c r="B130" s="189" t="s">
        <v>392</v>
      </c>
      <c r="C130" s="189" t="s">
        <v>417</v>
      </c>
      <c r="D130" s="189" t="s">
        <v>523</v>
      </c>
      <c r="E130" s="192" t="s">
        <v>331</v>
      </c>
      <c r="F130" s="190">
        <v>1672400</v>
      </c>
      <c r="G130" s="190">
        <v>1672400</v>
      </c>
      <c r="H130" s="190">
        <v>1672400</v>
      </c>
    </row>
    <row r="131" spans="1:8" ht="31.5" x14ac:dyDescent="0.2">
      <c r="A131" s="191" t="s">
        <v>358</v>
      </c>
      <c r="B131" s="189" t="s">
        <v>392</v>
      </c>
      <c r="C131" s="189" t="s">
        <v>417</v>
      </c>
      <c r="D131" s="189" t="s">
        <v>523</v>
      </c>
      <c r="E131" s="189" t="s">
        <v>359</v>
      </c>
      <c r="F131" s="190">
        <v>1672400</v>
      </c>
      <c r="G131" s="190">
        <v>1672400</v>
      </c>
      <c r="H131" s="190">
        <v>1672400</v>
      </c>
    </row>
    <row r="132" spans="1:8" ht="31.5" x14ac:dyDescent="0.2">
      <c r="A132" s="191" t="s">
        <v>360</v>
      </c>
      <c r="B132" s="189" t="s">
        <v>392</v>
      </c>
      <c r="C132" s="189" t="s">
        <v>417</v>
      </c>
      <c r="D132" s="189" t="s">
        <v>523</v>
      </c>
      <c r="E132" s="189" t="s">
        <v>361</v>
      </c>
      <c r="F132" s="190">
        <v>1672400</v>
      </c>
      <c r="G132" s="190">
        <v>1672400</v>
      </c>
      <c r="H132" s="190">
        <v>1672400</v>
      </c>
    </row>
    <row r="133" spans="1:8" ht="47.25" x14ac:dyDescent="0.2">
      <c r="A133" s="191" t="s">
        <v>524</v>
      </c>
      <c r="B133" s="189" t="s">
        <v>392</v>
      </c>
      <c r="C133" s="189" t="s">
        <v>417</v>
      </c>
      <c r="D133" s="189" t="s">
        <v>525</v>
      </c>
      <c r="E133" s="192" t="s">
        <v>331</v>
      </c>
      <c r="F133" s="190">
        <v>100000</v>
      </c>
      <c r="G133" s="190">
        <v>100000</v>
      </c>
      <c r="H133" s="190">
        <v>100000</v>
      </c>
    </row>
    <row r="134" spans="1:8" ht="31.5" x14ac:dyDescent="0.2">
      <c r="A134" s="191" t="s">
        <v>358</v>
      </c>
      <c r="B134" s="189" t="s">
        <v>392</v>
      </c>
      <c r="C134" s="189" t="s">
        <v>417</v>
      </c>
      <c r="D134" s="189" t="s">
        <v>525</v>
      </c>
      <c r="E134" s="189" t="s">
        <v>359</v>
      </c>
      <c r="F134" s="190">
        <v>100000</v>
      </c>
      <c r="G134" s="190">
        <v>100000</v>
      </c>
      <c r="H134" s="190">
        <v>100000</v>
      </c>
    </row>
    <row r="135" spans="1:8" ht="31.5" x14ac:dyDescent="0.2">
      <c r="A135" s="191" t="s">
        <v>360</v>
      </c>
      <c r="B135" s="189" t="s">
        <v>392</v>
      </c>
      <c r="C135" s="189" t="s">
        <v>417</v>
      </c>
      <c r="D135" s="189" t="s">
        <v>525</v>
      </c>
      <c r="E135" s="189" t="s">
        <v>361</v>
      </c>
      <c r="F135" s="190">
        <v>100000</v>
      </c>
      <c r="G135" s="190">
        <v>100000</v>
      </c>
      <c r="H135" s="190">
        <v>100000</v>
      </c>
    </row>
    <row r="136" spans="1:8" ht="31.5" x14ac:dyDescent="0.2">
      <c r="A136" s="188" t="s">
        <v>526</v>
      </c>
      <c r="B136" s="189" t="s">
        <v>392</v>
      </c>
      <c r="C136" s="189" t="s">
        <v>527</v>
      </c>
      <c r="D136" s="189" t="s">
        <v>331</v>
      </c>
      <c r="E136" s="189" t="s">
        <v>331</v>
      </c>
      <c r="F136" s="190">
        <v>7499378</v>
      </c>
      <c r="G136" s="190">
        <v>7499378</v>
      </c>
      <c r="H136" s="190">
        <v>7499378</v>
      </c>
    </row>
    <row r="137" spans="1:8" ht="15.75" x14ac:dyDescent="0.2">
      <c r="A137" s="191" t="s">
        <v>528</v>
      </c>
      <c r="B137" s="189" t="s">
        <v>392</v>
      </c>
      <c r="C137" s="189" t="s">
        <v>527</v>
      </c>
      <c r="D137" s="189" t="s">
        <v>529</v>
      </c>
      <c r="E137" s="192" t="s">
        <v>331</v>
      </c>
      <c r="F137" s="190">
        <v>6761008</v>
      </c>
      <c r="G137" s="190">
        <v>6761008</v>
      </c>
      <c r="H137" s="190">
        <v>6761008</v>
      </c>
    </row>
    <row r="138" spans="1:8" ht="63" x14ac:dyDescent="0.2">
      <c r="A138" s="191" t="s">
        <v>354</v>
      </c>
      <c r="B138" s="189" t="s">
        <v>392</v>
      </c>
      <c r="C138" s="189" t="s">
        <v>527</v>
      </c>
      <c r="D138" s="189" t="s">
        <v>529</v>
      </c>
      <c r="E138" s="189" t="s">
        <v>355</v>
      </c>
      <c r="F138" s="190">
        <v>5808024</v>
      </c>
      <c r="G138" s="190">
        <v>5808024</v>
      </c>
      <c r="H138" s="190">
        <v>5808024</v>
      </c>
    </row>
    <row r="139" spans="1:8" ht="15.75" x14ac:dyDescent="0.2">
      <c r="A139" s="191" t="s">
        <v>439</v>
      </c>
      <c r="B139" s="189" t="s">
        <v>392</v>
      </c>
      <c r="C139" s="189" t="s">
        <v>527</v>
      </c>
      <c r="D139" s="189" t="s">
        <v>529</v>
      </c>
      <c r="E139" s="189" t="s">
        <v>440</v>
      </c>
      <c r="F139" s="190">
        <v>5808024</v>
      </c>
      <c r="G139" s="190">
        <v>5808024</v>
      </c>
      <c r="H139" s="190">
        <v>5808024</v>
      </c>
    </row>
    <row r="140" spans="1:8" ht="31.5" x14ac:dyDescent="0.2">
      <c r="A140" s="191" t="s">
        <v>358</v>
      </c>
      <c r="B140" s="189" t="s">
        <v>392</v>
      </c>
      <c r="C140" s="189" t="s">
        <v>527</v>
      </c>
      <c r="D140" s="189" t="s">
        <v>529</v>
      </c>
      <c r="E140" s="189" t="s">
        <v>359</v>
      </c>
      <c r="F140" s="190">
        <v>952984</v>
      </c>
      <c r="G140" s="190">
        <v>952984</v>
      </c>
      <c r="H140" s="190">
        <v>952984</v>
      </c>
    </row>
    <row r="141" spans="1:8" ht="31.5" x14ac:dyDescent="0.2">
      <c r="A141" s="191" t="s">
        <v>360</v>
      </c>
      <c r="B141" s="189" t="s">
        <v>392</v>
      </c>
      <c r="C141" s="189" t="s">
        <v>527</v>
      </c>
      <c r="D141" s="189" t="s">
        <v>529</v>
      </c>
      <c r="E141" s="189" t="s">
        <v>361</v>
      </c>
      <c r="F141" s="190">
        <v>952984</v>
      </c>
      <c r="G141" s="190">
        <v>952984</v>
      </c>
      <c r="H141" s="190">
        <v>952984</v>
      </c>
    </row>
    <row r="142" spans="1:8" ht="31.5" x14ac:dyDescent="0.2">
      <c r="A142" s="191" t="s">
        <v>824</v>
      </c>
      <c r="B142" s="189" t="s">
        <v>392</v>
      </c>
      <c r="C142" s="189" t="s">
        <v>527</v>
      </c>
      <c r="D142" s="189" t="s">
        <v>530</v>
      </c>
      <c r="E142" s="192" t="s">
        <v>331</v>
      </c>
      <c r="F142" s="190">
        <v>39490</v>
      </c>
      <c r="G142" s="190">
        <v>39490</v>
      </c>
      <c r="H142" s="190">
        <v>39490</v>
      </c>
    </row>
    <row r="143" spans="1:8" ht="31.5" x14ac:dyDescent="0.2">
      <c r="A143" s="191" t="s">
        <v>358</v>
      </c>
      <c r="B143" s="189" t="s">
        <v>392</v>
      </c>
      <c r="C143" s="189" t="s">
        <v>527</v>
      </c>
      <c r="D143" s="189" t="s">
        <v>530</v>
      </c>
      <c r="E143" s="189" t="s">
        <v>359</v>
      </c>
      <c r="F143" s="190">
        <v>39490</v>
      </c>
      <c r="G143" s="190">
        <v>39490</v>
      </c>
      <c r="H143" s="190">
        <v>39490</v>
      </c>
    </row>
    <row r="144" spans="1:8" ht="31.5" x14ac:dyDescent="0.2">
      <c r="A144" s="191" t="s">
        <v>360</v>
      </c>
      <c r="B144" s="189" t="s">
        <v>392</v>
      </c>
      <c r="C144" s="189" t="s">
        <v>527</v>
      </c>
      <c r="D144" s="189" t="s">
        <v>530</v>
      </c>
      <c r="E144" s="189" t="s">
        <v>361</v>
      </c>
      <c r="F144" s="190">
        <v>39490</v>
      </c>
      <c r="G144" s="190">
        <v>39490</v>
      </c>
      <c r="H144" s="190">
        <v>39490</v>
      </c>
    </row>
    <row r="145" spans="1:8" ht="15.75" x14ac:dyDescent="0.2">
      <c r="A145" s="191" t="s">
        <v>531</v>
      </c>
      <c r="B145" s="189" t="s">
        <v>392</v>
      </c>
      <c r="C145" s="189" t="s">
        <v>527</v>
      </c>
      <c r="D145" s="189" t="s">
        <v>532</v>
      </c>
      <c r="E145" s="192" t="s">
        <v>331</v>
      </c>
      <c r="F145" s="190">
        <v>598880</v>
      </c>
      <c r="G145" s="190">
        <v>598880</v>
      </c>
      <c r="H145" s="190">
        <v>598880</v>
      </c>
    </row>
    <row r="146" spans="1:8" ht="31.5" x14ac:dyDescent="0.2">
      <c r="A146" s="191" t="s">
        <v>358</v>
      </c>
      <c r="B146" s="189" t="s">
        <v>392</v>
      </c>
      <c r="C146" s="189" t="s">
        <v>527</v>
      </c>
      <c r="D146" s="189" t="s">
        <v>532</v>
      </c>
      <c r="E146" s="189" t="s">
        <v>359</v>
      </c>
      <c r="F146" s="190">
        <v>217340</v>
      </c>
      <c r="G146" s="190">
        <v>217340</v>
      </c>
      <c r="H146" s="190">
        <v>217340</v>
      </c>
    </row>
    <row r="147" spans="1:8" ht="31.5" x14ac:dyDescent="0.2">
      <c r="A147" s="191" t="s">
        <v>360</v>
      </c>
      <c r="B147" s="189" t="s">
        <v>392</v>
      </c>
      <c r="C147" s="189" t="s">
        <v>527</v>
      </c>
      <c r="D147" s="189" t="s">
        <v>532</v>
      </c>
      <c r="E147" s="189" t="s">
        <v>361</v>
      </c>
      <c r="F147" s="190">
        <v>217340</v>
      </c>
      <c r="G147" s="190">
        <v>217340</v>
      </c>
      <c r="H147" s="190">
        <v>217340</v>
      </c>
    </row>
    <row r="148" spans="1:8" ht="15.75" x14ac:dyDescent="0.2">
      <c r="A148" s="191" t="s">
        <v>362</v>
      </c>
      <c r="B148" s="189" t="s">
        <v>392</v>
      </c>
      <c r="C148" s="189" t="s">
        <v>527</v>
      </c>
      <c r="D148" s="189" t="s">
        <v>532</v>
      </c>
      <c r="E148" s="189" t="s">
        <v>363</v>
      </c>
      <c r="F148" s="190">
        <v>381540</v>
      </c>
      <c r="G148" s="190">
        <v>381540</v>
      </c>
      <c r="H148" s="190">
        <v>381540</v>
      </c>
    </row>
    <row r="149" spans="1:8" ht="47.25" x14ac:dyDescent="0.2">
      <c r="A149" s="191" t="s">
        <v>533</v>
      </c>
      <c r="B149" s="189" t="s">
        <v>392</v>
      </c>
      <c r="C149" s="189" t="s">
        <v>527</v>
      </c>
      <c r="D149" s="189" t="s">
        <v>532</v>
      </c>
      <c r="E149" s="189" t="s">
        <v>534</v>
      </c>
      <c r="F149" s="190">
        <v>381540</v>
      </c>
      <c r="G149" s="190">
        <v>381540</v>
      </c>
      <c r="H149" s="190">
        <v>381540</v>
      </c>
    </row>
    <row r="150" spans="1:8" ht="47.25" x14ac:dyDescent="0.2">
      <c r="A150" s="191" t="s">
        <v>524</v>
      </c>
      <c r="B150" s="189" t="s">
        <v>392</v>
      </c>
      <c r="C150" s="189" t="s">
        <v>527</v>
      </c>
      <c r="D150" s="189" t="s">
        <v>535</v>
      </c>
      <c r="E150" s="192" t="s">
        <v>331</v>
      </c>
      <c r="F150" s="190">
        <v>100000</v>
      </c>
      <c r="G150" s="190">
        <v>100000</v>
      </c>
      <c r="H150" s="190">
        <v>100000</v>
      </c>
    </row>
    <row r="151" spans="1:8" ht="31.5" x14ac:dyDescent="0.2">
      <c r="A151" s="191" t="s">
        <v>358</v>
      </c>
      <c r="B151" s="189" t="s">
        <v>392</v>
      </c>
      <c r="C151" s="189" t="s">
        <v>527</v>
      </c>
      <c r="D151" s="189" t="s">
        <v>535</v>
      </c>
      <c r="E151" s="189" t="s">
        <v>359</v>
      </c>
      <c r="F151" s="190">
        <v>100000</v>
      </c>
      <c r="G151" s="190">
        <v>100000</v>
      </c>
      <c r="H151" s="190">
        <v>100000</v>
      </c>
    </row>
    <row r="152" spans="1:8" ht="31.5" x14ac:dyDescent="0.2">
      <c r="A152" s="191" t="s">
        <v>360</v>
      </c>
      <c r="B152" s="189" t="s">
        <v>392</v>
      </c>
      <c r="C152" s="189" t="s">
        <v>527</v>
      </c>
      <c r="D152" s="189" t="s">
        <v>535</v>
      </c>
      <c r="E152" s="189" t="s">
        <v>361</v>
      </c>
      <c r="F152" s="190">
        <v>100000</v>
      </c>
      <c r="G152" s="190">
        <v>100000</v>
      </c>
      <c r="H152" s="190">
        <v>100000</v>
      </c>
    </row>
    <row r="153" spans="1:8" ht="15.75" x14ac:dyDescent="0.2">
      <c r="A153" s="188" t="s">
        <v>398</v>
      </c>
      <c r="B153" s="189" t="s">
        <v>399</v>
      </c>
      <c r="C153" s="189" t="s">
        <v>331</v>
      </c>
      <c r="D153" s="189" t="s">
        <v>331</v>
      </c>
      <c r="E153" s="189" t="s">
        <v>331</v>
      </c>
      <c r="F153" s="190">
        <v>747066459.67999995</v>
      </c>
      <c r="G153" s="190">
        <v>246004402.02000001</v>
      </c>
      <c r="H153" s="190">
        <v>79301013.280000001</v>
      </c>
    </row>
    <row r="154" spans="1:8" ht="15.75" x14ac:dyDescent="0.2">
      <c r="A154" s="188" t="s">
        <v>536</v>
      </c>
      <c r="B154" s="189" t="s">
        <v>399</v>
      </c>
      <c r="C154" s="189" t="s">
        <v>472</v>
      </c>
      <c r="D154" s="189" t="s">
        <v>331</v>
      </c>
      <c r="E154" s="189" t="s">
        <v>331</v>
      </c>
      <c r="F154" s="190">
        <v>408652787.87</v>
      </c>
      <c r="G154" s="190">
        <v>787831.02</v>
      </c>
      <c r="H154" s="190">
        <v>787831.02</v>
      </c>
    </row>
    <row r="155" spans="1:8" ht="110.25" x14ac:dyDescent="0.2">
      <c r="A155" s="191" t="s">
        <v>537</v>
      </c>
      <c r="B155" s="189" t="s">
        <v>399</v>
      </c>
      <c r="C155" s="189" t="s">
        <v>472</v>
      </c>
      <c r="D155" s="189" t="s">
        <v>538</v>
      </c>
      <c r="E155" s="192" t="s">
        <v>331</v>
      </c>
      <c r="F155" s="190">
        <v>787831.02</v>
      </c>
      <c r="G155" s="190">
        <v>787831.02</v>
      </c>
      <c r="H155" s="190">
        <v>787831.02</v>
      </c>
    </row>
    <row r="156" spans="1:8" ht="31.5" x14ac:dyDescent="0.2">
      <c r="A156" s="191" t="s">
        <v>358</v>
      </c>
      <c r="B156" s="189" t="s">
        <v>399</v>
      </c>
      <c r="C156" s="189" t="s">
        <v>472</v>
      </c>
      <c r="D156" s="189" t="s">
        <v>538</v>
      </c>
      <c r="E156" s="189" t="s">
        <v>359</v>
      </c>
      <c r="F156" s="190">
        <v>787831.02</v>
      </c>
      <c r="G156" s="190">
        <v>787831.02</v>
      </c>
      <c r="H156" s="190">
        <v>787831.02</v>
      </c>
    </row>
    <row r="157" spans="1:8" ht="31.5" x14ac:dyDescent="0.2">
      <c r="A157" s="191" t="s">
        <v>360</v>
      </c>
      <c r="B157" s="189" t="s">
        <v>399</v>
      </c>
      <c r="C157" s="189" t="s">
        <v>472</v>
      </c>
      <c r="D157" s="189" t="s">
        <v>538</v>
      </c>
      <c r="E157" s="189" t="s">
        <v>361</v>
      </c>
      <c r="F157" s="190">
        <v>787831.02</v>
      </c>
      <c r="G157" s="190">
        <v>787831.02</v>
      </c>
      <c r="H157" s="190">
        <v>787831.02</v>
      </c>
    </row>
    <row r="158" spans="1:8" ht="94.5" x14ac:dyDescent="0.2">
      <c r="A158" s="191" t="s">
        <v>825</v>
      </c>
      <c r="B158" s="189" t="s">
        <v>399</v>
      </c>
      <c r="C158" s="189" t="s">
        <v>472</v>
      </c>
      <c r="D158" s="189" t="s">
        <v>826</v>
      </c>
      <c r="E158" s="192" t="s">
        <v>331</v>
      </c>
      <c r="F158" s="190">
        <v>402864956.85000002</v>
      </c>
      <c r="G158" s="190">
        <v>0</v>
      </c>
      <c r="H158" s="190">
        <v>0</v>
      </c>
    </row>
    <row r="159" spans="1:8" ht="31.5" x14ac:dyDescent="0.2">
      <c r="A159" s="191" t="s">
        <v>543</v>
      </c>
      <c r="B159" s="189" t="s">
        <v>399</v>
      </c>
      <c r="C159" s="189" t="s">
        <v>472</v>
      </c>
      <c r="D159" s="189" t="s">
        <v>826</v>
      </c>
      <c r="E159" s="189" t="s">
        <v>544</v>
      </c>
      <c r="F159" s="190">
        <v>402864956.85000002</v>
      </c>
      <c r="G159" s="190">
        <v>0</v>
      </c>
      <c r="H159" s="190">
        <v>0</v>
      </c>
    </row>
    <row r="160" spans="1:8" ht="15.75" x14ac:dyDescent="0.2">
      <c r="A160" s="191" t="s">
        <v>545</v>
      </c>
      <c r="B160" s="189" t="s">
        <v>399</v>
      </c>
      <c r="C160" s="189" t="s">
        <v>472</v>
      </c>
      <c r="D160" s="189" t="s">
        <v>826</v>
      </c>
      <c r="E160" s="189" t="s">
        <v>546</v>
      </c>
      <c r="F160" s="190">
        <v>402864956.85000002</v>
      </c>
      <c r="G160" s="190">
        <v>0</v>
      </c>
      <c r="H160" s="190">
        <v>0</v>
      </c>
    </row>
    <row r="161" spans="1:11" ht="31.5" x14ac:dyDescent="0.2">
      <c r="A161" s="191" t="s">
        <v>559</v>
      </c>
      <c r="B161" s="189" t="s">
        <v>399</v>
      </c>
      <c r="C161" s="189" t="s">
        <v>472</v>
      </c>
      <c r="D161" s="189" t="s">
        <v>560</v>
      </c>
      <c r="E161" s="192" t="s">
        <v>331</v>
      </c>
      <c r="F161" s="190">
        <v>5000000</v>
      </c>
      <c r="G161" s="190">
        <v>0</v>
      </c>
      <c r="H161" s="190">
        <v>0</v>
      </c>
    </row>
    <row r="162" spans="1:11" ht="31.5" x14ac:dyDescent="0.2">
      <c r="A162" s="191" t="s">
        <v>543</v>
      </c>
      <c r="B162" s="189" t="s">
        <v>399</v>
      </c>
      <c r="C162" s="189" t="s">
        <v>472</v>
      </c>
      <c r="D162" s="189" t="s">
        <v>560</v>
      </c>
      <c r="E162" s="189" t="s">
        <v>544</v>
      </c>
      <c r="F162" s="190">
        <v>5000000</v>
      </c>
      <c r="G162" s="190">
        <v>0</v>
      </c>
      <c r="H162" s="190">
        <v>0</v>
      </c>
    </row>
    <row r="163" spans="1:11" ht="15.75" x14ac:dyDescent="0.2">
      <c r="A163" s="191" t="s">
        <v>545</v>
      </c>
      <c r="B163" s="189" t="s">
        <v>399</v>
      </c>
      <c r="C163" s="189" t="s">
        <v>472</v>
      </c>
      <c r="D163" s="189" t="s">
        <v>560</v>
      </c>
      <c r="E163" s="189" t="s">
        <v>546</v>
      </c>
      <c r="F163" s="190">
        <v>5000000</v>
      </c>
      <c r="G163" s="190">
        <v>0</v>
      </c>
      <c r="H163" s="190">
        <v>0</v>
      </c>
    </row>
    <row r="164" spans="1:11" ht="15.75" x14ac:dyDescent="0.2">
      <c r="A164" s="188" t="s">
        <v>827</v>
      </c>
      <c r="B164" s="189" t="s">
        <v>399</v>
      </c>
      <c r="C164" s="189" t="s">
        <v>351</v>
      </c>
      <c r="D164" s="189" t="s">
        <v>331</v>
      </c>
      <c r="E164" s="189" t="s">
        <v>331</v>
      </c>
      <c r="F164" s="190">
        <v>585000</v>
      </c>
      <c r="G164" s="190">
        <v>585000</v>
      </c>
      <c r="H164" s="190">
        <v>585000</v>
      </c>
    </row>
    <row r="165" spans="1:11" ht="15.75" x14ac:dyDescent="0.2">
      <c r="A165" s="191" t="s">
        <v>828</v>
      </c>
      <c r="B165" s="189" t="s">
        <v>399</v>
      </c>
      <c r="C165" s="189" t="s">
        <v>351</v>
      </c>
      <c r="D165" s="189" t="s">
        <v>829</v>
      </c>
      <c r="E165" s="192" t="s">
        <v>331</v>
      </c>
      <c r="F165" s="190">
        <v>585000</v>
      </c>
      <c r="G165" s="190">
        <v>585000</v>
      </c>
      <c r="H165" s="190">
        <v>585000</v>
      </c>
    </row>
    <row r="166" spans="1:11" ht="31.5" x14ac:dyDescent="0.2">
      <c r="A166" s="191" t="s">
        <v>358</v>
      </c>
      <c r="B166" s="189" t="s">
        <v>399</v>
      </c>
      <c r="C166" s="189" t="s">
        <v>351</v>
      </c>
      <c r="D166" s="189" t="s">
        <v>829</v>
      </c>
      <c r="E166" s="189" t="s">
        <v>359</v>
      </c>
      <c r="F166" s="190">
        <v>585000</v>
      </c>
      <c r="G166" s="190">
        <v>585000</v>
      </c>
      <c r="H166" s="190">
        <v>585000</v>
      </c>
    </row>
    <row r="167" spans="1:11" ht="31.5" x14ac:dyDescent="0.2">
      <c r="A167" s="191" t="s">
        <v>360</v>
      </c>
      <c r="B167" s="189" t="s">
        <v>399</v>
      </c>
      <c r="C167" s="189" t="s">
        <v>351</v>
      </c>
      <c r="D167" s="189" t="s">
        <v>829</v>
      </c>
      <c r="E167" s="189" t="s">
        <v>361</v>
      </c>
      <c r="F167" s="190">
        <v>585000</v>
      </c>
      <c r="G167" s="190">
        <v>585000</v>
      </c>
      <c r="H167" s="190">
        <v>585000</v>
      </c>
    </row>
    <row r="168" spans="1:11" ht="15.75" x14ac:dyDescent="0.2">
      <c r="A168" s="188" t="s">
        <v>539</v>
      </c>
      <c r="B168" s="189" t="s">
        <v>399</v>
      </c>
      <c r="C168" s="189" t="s">
        <v>425</v>
      </c>
      <c r="D168" s="189" t="s">
        <v>331</v>
      </c>
      <c r="E168" s="189" t="s">
        <v>331</v>
      </c>
      <c r="F168" s="190">
        <v>1521122</v>
      </c>
      <c r="G168" s="190">
        <v>1521122</v>
      </c>
      <c r="H168" s="190">
        <v>1521122</v>
      </c>
    </row>
    <row r="169" spans="1:11" ht="47.25" x14ac:dyDescent="0.2">
      <c r="A169" s="191" t="s">
        <v>513</v>
      </c>
      <c r="B169" s="189" t="s">
        <v>399</v>
      </c>
      <c r="C169" s="189" t="s">
        <v>425</v>
      </c>
      <c r="D169" s="189" t="s">
        <v>514</v>
      </c>
      <c r="E169" s="192" t="s">
        <v>331</v>
      </c>
      <c r="F169" s="190">
        <v>157130</v>
      </c>
      <c r="G169" s="190">
        <v>157130</v>
      </c>
      <c r="H169" s="190">
        <v>157130</v>
      </c>
    </row>
    <row r="170" spans="1:11" ht="31.5" x14ac:dyDescent="0.2">
      <c r="A170" s="191" t="s">
        <v>358</v>
      </c>
      <c r="B170" s="189" t="s">
        <v>399</v>
      </c>
      <c r="C170" s="189" t="s">
        <v>425</v>
      </c>
      <c r="D170" s="189" t="s">
        <v>514</v>
      </c>
      <c r="E170" s="189" t="s">
        <v>359</v>
      </c>
      <c r="F170" s="190">
        <v>157130</v>
      </c>
      <c r="G170" s="190">
        <v>157130</v>
      </c>
      <c r="H170" s="190">
        <v>157130</v>
      </c>
    </row>
    <row r="171" spans="1:11" ht="31.5" x14ac:dyDescent="0.2">
      <c r="A171" s="191" t="s">
        <v>360</v>
      </c>
      <c r="B171" s="189" t="s">
        <v>399</v>
      </c>
      <c r="C171" s="189" t="s">
        <v>425</v>
      </c>
      <c r="D171" s="189" t="s">
        <v>514</v>
      </c>
      <c r="E171" s="189" t="s">
        <v>361</v>
      </c>
      <c r="F171" s="190">
        <v>157130</v>
      </c>
      <c r="G171" s="190">
        <v>157130</v>
      </c>
      <c r="H171" s="190">
        <v>157130</v>
      </c>
    </row>
    <row r="172" spans="1:11" ht="78.75" x14ac:dyDescent="0.2">
      <c r="A172" s="191" t="s">
        <v>540</v>
      </c>
      <c r="B172" s="189" t="s">
        <v>399</v>
      </c>
      <c r="C172" s="189" t="s">
        <v>425</v>
      </c>
      <c r="D172" s="189" t="s">
        <v>541</v>
      </c>
      <c r="E172" s="192" t="s">
        <v>331</v>
      </c>
      <c r="F172" s="190">
        <v>1363992</v>
      </c>
      <c r="G172" s="190">
        <v>1363992</v>
      </c>
      <c r="H172" s="190">
        <v>1363992</v>
      </c>
      <c r="I172" s="125"/>
      <c r="J172" s="125"/>
      <c r="K172" s="125"/>
    </row>
    <row r="173" spans="1:11" ht="15.75" x14ac:dyDescent="0.2">
      <c r="A173" s="191" t="s">
        <v>362</v>
      </c>
      <c r="B173" s="189" t="s">
        <v>399</v>
      </c>
      <c r="C173" s="189" t="s">
        <v>425</v>
      </c>
      <c r="D173" s="189" t="s">
        <v>541</v>
      </c>
      <c r="E173" s="189" t="s">
        <v>363</v>
      </c>
      <c r="F173" s="190">
        <v>1363992</v>
      </c>
      <c r="G173" s="190">
        <v>1363992</v>
      </c>
      <c r="H173" s="190">
        <v>1363992</v>
      </c>
    </row>
    <row r="174" spans="1:11" ht="47.25" x14ac:dyDescent="0.2">
      <c r="A174" s="191" t="s">
        <v>533</v>
      </c>
      <c r="B174" s="189" t="s">
        <v>399</v>
      </c>
      <c r="C174" s="189" t="s">
        <v>425</v>
      </c>
      <c r="D174" s="189" t="s">
        <v>541</v>
      </c>
      <c r="E174" s="189" t="s">
        <v>534</v>
      </c>
      <c r="F174" s="190">
        <v>1363992</v>
      </c>
      <c r="G174" s="190">
        <v>1363992</v>
      </c>
      <c r="H174" s="190">
        <v>1363992</v>
      </c>
    </row>
    <row r="175" spans="1:11" ht="15.75" x14ac:dyDescent="0.2">
      <c r="A175" s="188" t="s">
        <v>542</v>
      </c>
      <c r="B175" s="189" t="s">
        <v>399</v>
      </c>
      <c r="C175" s="189" t="s">
        <v>417</v>
      </c>
      <c r="D175" s="189" t="s">
        <v>331</v>
      </c>
      <c r="E175" s="189" t="s">
        <v>331</v>
      </c>
      <c r="F175" s="190">
        <v>332295346.00999999</v>
      </c>
      <c r="G175" s="190">
        <v>237816551.25999999</v>
      </c>
      <c r="H175" s="190">
        <v>73066036.260000005</v>
      </c>
    </row>
    <row r="176" spans="1:11" ht="31.5" x14ac:dyDescent="0.2">
      <c r="A176" s="191" t="s">
        <v>830</v>
      </c>
      <c r="B176" s="189" t="s">
        <v>399</v>
      </c>
      <c r="C176" s="189" t="s">
        <v>417</v>
      </c>
      <c r="D176" s="189" t="s">
        <v>831</v>
      </c>
      <c r="E176" s="192" t="s">
        <v>331</v>
      </c>
      <c r="F176" s="190">
        <v>261227000</v>
      </c>
      <c r="G176" s="190">
        <v>172934000</v>
      </c>
      <c r="H176" s="190">
        <v>0</v>
      </c>
    </row>
    <row r="177" spans="1:12" ht="31.5" x14ac:dyDescent="0.2">
      <c r="A177" s="191" t="s">
        <v>543</v>
      </c>
      <c r="B177" s="189" t="s">
        <v>399</v>
      </c>
      <c r="C177" s="189" t="s">
        <v>417</v>
      </c>
      <c r="D177" s="189" t="s">
        <v>831</v>
      </c>
      <c r="E177" s="189" t="s">
        <v>544</v>
      </c>
      <c r="F177" s="190">
        <v>261227000</v>
      </c>
      <c r="G177" s="190">
        <v>172934000</v>
      </c>
      <c r="H177" s="190">
        <v>0</v>
      </c>
    </row>
    <row r="178" spans="1:12" ht="15.75" x14ac:dyDescent="0.2">
      <c r="A178" s="191" t="s">
        <v>545</v>
      </c>
      <c r="B178" s="189" t="s">
        <v>399</v>
      </c>
      <c r="C178" s="189" t="s">
        <v>417</v>
      </c>
      <c r="D178" s="189" t="s">
        <v>831</v>
      </c>
      <c r="E178" s="189" t="s">
        <v>546</v>
      </c>
      <c r="F178" s="190">
        <v>261227000</v>
      </c>
      <c r="G178" s="190">
        <v>172934000</v>
      </c>
      <c r="H178" s="190">
        <v>0</v>
      </c>
      <c r="I178" s="125"/>
      <c r="J178" s="125"/>
      <c r="K178" s="125"/>
      <c r="L178" s="125"/>
    </row>
    <row r="179" spans="1:12" ht="31.5" x14ac:dyDescent="0.2">
      <c r="A179" s="191" t="s">
        <v>830</v>
      </c>
      <c r="B179" s="189" t="s">
        <v>399</v>
      </c>
      <c r="C179" s="189" t="s">
        <v>417</v>
      </c>
      <c r="D179" s="189" t="s">
        <v>832</v>
      </c>
      <c r="E179" s="192" t="s">
        <v>331</v>
      </c>
      <c r="F179" s="190">
        <v>7579528.0099999998</v>
      </c>
      <c r="G179" s="190">
        <v>720415</v>
      </c>
      <c r="H179" s="190">
        <v>0</v>
      </c>
    </row>
    <row r="180" spans="1:12" ht="31.5" x14ac:dyDescent="0.2">
      <c r="A180" s="191" t="s">
        <v>543</v>
      </c>
      <c r="B180" s="189" t="s">
        <v>399</v>
      </c>
      <c r="C180" s="189" t="s">
        <v>417</v>
      </c>
      <c r="D180" s="189" t="s">
        <v>832</v>
      </c>
      <c r="E180" s="189" t="s">
        <v>544</v>
      </c>
      <c r="F180" s="190">
        <v>7579528.0099999998</v>
      </c>
      <c r="G180" s="190">
        <v>720415</v>
      </c>
      <c r="H180" s="190">
        <v>0</v>
      </c>
    </row>
    <row r="181" spans="1:12" ht="15.75" x14ac:dyDescent="0.2">
      <c r="A181" s="191" t="s">
        <v>545</v>
      </c>
      <c r="B181" s="189" t="s">
        <v>399</v>
      </c>
      <c r="C181" s="189" t="s">
        <v>417</v>
      </c>
      <c r="D181" s="189" t="s">
        <v>832</v>
      </c>
      <c r="E181" s="189" t="s">
        <v>546</v>
      </c>
      <c r="F181" s="190">
        <v>7579528.0099999998</v>
      </c>
      <c r="G181" s="190">
        <v>720415</v>
      </c>
      <c r="H181" s="190">
        <v>0</v>
      </c>
    </row>
    <row r="182" spans="1:12" ht="15.75" x14ac:dyDescent="0.2">
      <c r="A182" s="191" t="s">
        <v>547</v>
      </c>
      <c r="B182" s="189" t="s">
        <v>399</v>
      </c>
      <c r="C182" s="189" t="s">
        <v>417</v>
      </c>
      <c r="D182" s="189" t="s">
        <v>833</v>
      </c>
      <c r="E182" s="192" t="s">
        <v>331</v>
      </c>
      <c r="F182" s="190">
        <v>515310</v>
      </c>
      <c r="G182" s="190">
        <v>515310</v>
      </c>
      <c r="H182" s="190">
        <v>515310</v>
      </c>
    </row>
    <row r="183" spans="1:12" ht="31.5" x14ac:dyDescent="0.2">
      <c r="A183" s="191" t="s">
        <v>358</v>
      </c>
      <c r="B183" s="189" t="s">
        <v>399</v>
      </c>
      <c r="C183" s="189" t="s">
        <v>417</v>
      </c>
      <c r="D183" s="189" t="s">
        <v>833</v>
      </c>
      <c r="E183" s="189" t="s">
        <v>359</v>
      </c>
      <c r="F183" s="190">
        <v>515310</v>
      </c>
      <c r="G183" s="190">
        <v>515310</v>
      </c>
      <c r="H183" s="190">
        <v>515310</v>
      </c>
    </row>
    <row r="184" spans="1:12" ht="31.5" x14ac:dyDescent="0.2">
      <c r="A184" s="191" t="s">
        <v>360</v>
      </c>
      <c r="B184" s="189" t="s">
        <v>399</v>
      </c>
      <c r="C184" s="189" t="s">
        <v>417</v>
      </c>
      <c r="D184" s="189" t="s">
        <v>833</v>
      </c>
      <c r="E184" s="189" t="s">
        <v>361</v>
      </c>
      <c r="F184" s="190">
        <v>515310</v>
      </c>
      <c r="G184" s="190">
        <v>515310</v>
      </c>
      <c r="H184" s="190">
        <v>515310</v>
      </c>
    </row>
    <row r="185" spans="1:12" ht="31.5" x14ac:dyDescent="0.2">
      <c r="A185" s="191" t="s">
        <v>549</v>
      </c>
      <c r="B185" s="189" t="s">
        <v>399</v>
      </c>
      <c r="C185" s="189" t="s">
        <v>417</v>
      </c>
      <c r="D185" s="189" t="s">
        <v>834</v>
      </c>
      <c r="E185" s="192" t="s">
        <v>331</v>
      </c>
      <c r="F185" s="190">
        <v>1564782</v>
      </c>
      <c r="G185" s="190">
        <v>0</v>
      </c>
      <c r="H185" s="190">
        <v>0</v>
      </c>
      <c r="J185" s="125"/>
    </row>
    <row r="186" spans="1:12" ht="31.5" x14ac:dyDescent="0.2">
      <c r="A186" s="191" t="s">
        <v>358</v>
      </c>
      <c r="B186" s="189" t="s">
        <v>399</v>
      </c>
      <c r="C186" s="189" t="s">
        <v>417</v>
      </c>
      <c r="D186" s="189" t="s">
        <v>834</v>
      </c>
      <c r="E186" s="189" t="s">
        <v>359</v>
      </c>
      <c r="F186" s="190">
        <v>1564782</v>
      </c>
      <c r="G186" s="190">
        <v>0</v>
      </c>
      <c r="H186" s="190">
        <v>0</v>
      </c>
    </row>
    <row r="187" spans="1:12" ht="31.5" x14ac:dyDescent="0.2">
      <c r="A187" s="191" t="s">
        <v>360</v>
      </c>
      <c r="B187" s="189" t="s">
        <v>399</v>
      </c>
      <c r="C187" s="189" t="s">
        <v>417</v>
      </c>
      <c r="D187" s="189" t="s">
        <v>834</v>
      </c>
      <c r="E187" s="189" t="s">
        <v>361</v>
      </c>
      <c r="F187" s="190">
        <v>1564782</v>
      </c>
      <c r="G187" s="190">
        <v>0</v>
      </c>
      <c r="H187" s="190">
        <v>0</v>
      </c>
    </row>
    <row r="188" spans="1:12" ht="189" x14ac:dyDescent="0.2">
      <c r="A188" s="191" t="s">
        <v>548</v>
      </c>
      <c r="B188" s="189" t="s">
        <v>399</v>
      </c>
      <c r="C188" s="189" t="s">
        <v>417</v>
      </c>
      <c r="D188" s="189" t="s">
        <v>835</v>
      </c>
      <c r="E188" s="192" t="s">
        <v>331</v>
      </c>
      <c r="F188" s="190">
        <v>18953924.440000001</v>
      </c>
      <c r="G188" s="190">
        <v>30075000</v>
      </c>
      <c r="H188" s="190">
        <v>38978900</v>
      </c>
    </row>
    <row r="189" spans="1:12" ht="15.75" x14ac:dyDescent="0.2">
      <c r="A189" s="191" t="s">
        <v>385</v>
      </c>
      <c r="B189" s="189" t="s">
        <v>399</v>
      </c>
      <c r="C189" s="189" t="s">
        <v>417</v>
      </c>
      <c r="D189" s="189" t="s">
        <v>835</v>
      </c>
      <c r="E189" s="189" t="s">
        <v>386</v>
      </c>
      <c r="F189" s="190">
        <v>18953924.440000001</v>
      </c>
      <c r="G189" s="190">
        <v>30075000</v>
      </c>
      <c r="H189" s="190">
        <v>38978900</v>
      </c>
    </row>
    <row r="190" spans="1:12" ht="15.75" x14ac:dyDescent="0.2">
      <c r="A190" s="191" t="s">
        <v>102</v>
      </c>
      <c r="B190" s="189" t="s">
        <v>399</v>
      </c>
      <c r="C190" s="189" t="s">
        <v>417</v>
      </c>
      <c r="D190" s="189" t="s">
        <v>835</v>
      </c>
      <c r="E190" s="189" t="s">
        <v>395</v>
      </c>
      <c r="F190" s="190">
        <v>18953924.440000001</v>
      </c>
      <c r="G190" s="190">
        <v>30075000</v>
      </c>
      <c r="H190" s="190">
        <v>38978900</v>
      </c>
    </row>
    <row r="191" spans="1:12" ht="31.5" x14ac:dyDescent="0.2">
      <c r="A191" s="191" t="s">
        <v>549</v>
      </c>
      <c r="B191" s="189" t="s">
        <v>399</v>
      </c>
      <c r="C191" s="189" t="s">
        <v>417</v>
      </c>
      <c r="D191" s="189" t="s">
        <v>836</v>
      </c>
      <c r="E191" s="192" t="s">
        <v>331</v>
      </c>
      <c r="F191" s="190">
        <v>42454801.560000002</v>
      </c>
      <c r="G191" s="190">
        <v>33571826.259999998</v>
      </c>
      <c r="H191" s="190">
        <v>33571826.259999998</v>
      </c>
    </row>
    <row r="192" spans="1:12" ht="31.5" x14ac:dyDescent="0.2">
      <c r="A192" s="191" t="s">
        <v>358</v>
      </c>
      <c r="B192" s="189" t="s">
        <v>399</v>
      </c>
      <c r="C192" s="189" t="s">
        <v>417</v>
      </c>
      <c r="D192" s="189" t="s">
        <v>836</v>
      </c>
      <c r="E192" s="189" t="s">
        <v>359</v>
      </c>
      <c r="F192" s="190">
        <v>32454801.559999999</v>
      </c>
      <c r="G192" s="190">
        <v>33571826.259999998</v>
      </c>
      <c r="H192" s="190">
        <v>33571826.259999998</v>
      </c>
    </row>
    <row r="193" spans="1:8" ht="31.5" x14ac:dyDescent="0.2">
      <c r="A193" s="191" t="s">
        <v>360</v>
      </c>
      <c r="B193" s="189" t="s">
        <v>399</v>
      </c>
      <c r="C193" s="189" t="s">
        <v>417</v>
      </c>
      <c r="D193" s="189" t="s">
        <v>836</v>
      </c>
      <c r="E193" s="189" t="s">
        <v>361</v>
      </c>
      <c r="F193" s="190">
        <v>32454801.559999999</v>
      </c>
      <c r="G193" s="190">
        <v>33571826.259999998</v>
      </c>
      <c r="H193" s="190">
        <v>33571826.259999998</v>
      </c>
    </row>
    <row r="194" spans="1:8" ht="15.75" x14ac:dyDescent="0.2">
      <c r="A194" s="191" t="s">
        <v>385</v>
      </c>
      <c r="B194" s="189" t="s">
        <v>399</v>
      </c>
      <c r="C194" s="189" t="s">
        <v>417</v>
      </c>
      <c r="D194" s="189" t="s">
        <v>836</v>
      </c>
      <c r="E194" s="189" t="s">
        <v>386</v>
      </c>
      <c r="F194" s="190">
        <v>10000000</v>
      </c>
      <c r="G194" s="190">
        <v>0</v>
      </c>
      <c r="H194" s="190">
        <v>0</v>
      </c>
    </row>
    <row r="195" spans="1:8" ht="15.75" x14ac:dyDescent="0.2">
      <c r="A195" s="191" t="s">
        <v>102</v>
      </c>
      <c r="B195" s="189" t="s">
        <v>399</v>
      </c>
      <c r="C195" s="189" t="s">
        <v>417</v>
      </c>
      <c r="D195" s="189" t="s">
        <v>836</v>
      </c>
      <c r="E195" s="189" t="s">
        <v>395</v>
      </c>
      <c r="F195" s="190">
        <v>10000000</v>
      </c>
      <c r="G195" s="190">
        <v>0</v>
      </c>
      <c r="H195" s="190">
        <v>0</v>
      </c>
    </row>
    <row r="196" spans="1:8" ht="15.75" x14ac:dyDescent="0.2">
      <c r="A196" s="188" t="s">
        <v>400</v>
      </c>
      <c r="B196" s="189" t="s">
        <v>399</v>
      </c>
      <c r="C196" s="189" t="s">
        <v>401</v>
      </c>
      <c r="D196" s="189" t="s">
        <v>331</v>
      </c>
      <c r="E196" s="189" t="s">
        <v>331</v>
      </c>
      <c r="F196" s="190">
        <v>4012203.8</v>
      </c>
      <c r="G196" s="190">
        <v>5293897.74</v>
      </c>
      <c r="H196" s="190">
        <v>3341024</v>
      </c>
    </row>
    <row r="197" spans="1:8" ht="15.75" x14ac:dyDescent="0.2">
      <c r="A197" s="191" t="s">
        <v>556</v>
      </c>
      <c r="B197" s="189" t="s">
        <v>399</v>
      </c>
      <c r="C197" s="189" t="s">
        <v>401</v>
      </c>
      <c r="D197" s="189" t="s">
        <v>837</v>
      </c>
      <c r="E197" s="192" t="s">
        <v>331</v>
      </c>
      <c r="F197" s="190">
        <v>1350000</v>
      </c>
      <c r="G197" s="190">
        <v>1350000</v>
      </c>
      <c r="H197" s="190">
        <v>1350000</v>
      </c>
    </row>
    <row r="198" spans="1:8" ht="31.5" x14ac:dyDescent="0.2">
      <c r="A198" s="191" t="s">
        <v>358</v>
      </c>
      <c r="B198" s="189" t="s">
        <v>399</v>
      </c>
      <c r="C198" s="189" t="s">
        <v>401</v>
      </c>
      <c r="D198" s="189" t="s">
        <v>837</v>
      </c>
      <c r="E198" s="189" t="s">
        <v>359</v>
      </c>
      <c r="F198" s="190">
        <v>1350000</v>
      </c>
      <c r="G198" s="190">
        <v>1350000</v>
      </c>
      <c r="H198" s="190">
        <v>1350000</v>
      </c>
    </row>
    <row r="199" spans="1:8" ht="31.5" x14ac:dyDescent="0.2">
      <c r="A199" s="191" t="s">
        <v>360</v>
      </c>
      <c r="B199" s="189" t="s">
        <v>399</v>
      </c>
      <c r="C199" s="189" t="s">
        <v>401</v>
      </c>
      <c r="D199" s="189" t="s">
        <v>837</v>
      </c>
      <c r="E199" s="189" t="s">
        <v>361</v>
      </c>
      <c r="F199" s="190">
        <v>1350000</v>
      </c>
      <c r="G199" s="190">
        <v>1350000</v>
      </c>
      <c r="H199" s="190">
        <v>1350000</v>
      </c>
    </row>
    <row r="200" spans="1:8" ht="31.5" x14ac:dyDescent="0.2">
      <c r="A200" s="191" t="s">
        <v>551</v>
      </c>
      <c r="B200" s="189" t="s">
        <v>399</v>
      </c>
      <c r="C200" s="189" t="s">
        <v>401</v>
      </c>
      <c r="D200" s="189" t="s">
        <v>552</v>
      </c>
      <c r="E200" s="192" t="s">
        <v>331</v>
      </c>
      <c r="F200" s="190">
        <v>0</v>
      </c>
      <c r="G200" s="190">
        <v>1361983.84</v>
      </c>
      <c r="H200" s="190">
        <v>0</v>
      </c>
    </row>
    <row r="201" spans="1:8" ht="31.5" x14ac:dyDescent="0.2">
      <c r="A201" s="191" t="s">
        <v>358</v>
      </c>
      <c r="B201" s="189" t="s">
        <v>399</v>
      </c>
      <c r="C201" s="189" t="s">
        <v>401</v>
      </c>
      <c r="D201" s="189" t="s">
        <v>552</v>
      </c>
      <c r="E201" s="189" t="s">
        <v>359</v>
      </c>
      <c r="F201" s="190">
        <v>0</v>
      </c>
      <c r="G201" s="190">
        <v>1361983.84</v>
      </c>
      <c r="H201" s="190">
        <v>0</v>
      </c>
    </row>
    <row r="202" spans="1:8" ht="31.5" x14ac:dyDescent="0.2">
      <c r="A202" s="191" t="s">
        <v>360</v>
      </c>
      <c r="B202" s="189" t="s">
        <v>399</v>
      </c>
      <c r="C202" s="189" t="s">
        <v>401</v>
      </c>
      <c r="D202" s="189" t="s">
        <v>552</v>
      </c>
      <c r="E202" s="189" t="s">
        <v>361</v>
      </c>
      <c r="F202" s="190">
        <v>0</v>
      </c>
      <c r="G202" s="190">
        <v>1361983.84</v>
      </c>
      <c r="H202" s="190">
        <v>0</v>
      </c>
    </row>
    <row r="203" spans="1:8" ht="15.75" x14ac:dyDescent="0.2">
      <c r="A203" s="191" t="s">
        <v>550</v>
      </c>
      <c r="B203" s="189" t="s">
        <v>399</v>
      </c>
      <c r="C203" s="189" t="s">
        <v>401</v>
      </c>
      <c r="D203" s="189" t="s">
        <v>553</v>
      </c>
      <c r="E203" s="192" t="s">
        <v>331</v>
      </c>
      <c r="F203" s="190">
        <v>671179.8</v>
      </c>
      <c r="G203" s="190">
        <v>590889.9</v>
      </c>
      <c r="H203" s="190">
        <v>0</v>
      </c>
    </row>
    <row r="204" spans="1:8" ht="31.5" x14ac:dyDescent="0.2">
      <c r="A204" s="191" t="s">
        <v>358</v>
      </c>
      <c r="B204" s="189" t="s">
        <v>399</v>
      </c>
      <c r="C204" s="189" t="s">
        <v>401</v>
      </c>
      <c r="D204" s="189" t="s">
        <v>553</v>
      </c>
      <c r="E204" s="189" t="s">
        <v>359</v>
      </c>
      <c r="F204" s="190">
        <v>671179.8</v>
      </c>
      <c r="G204" s="190">
        <v>590889.9</v>
      </c>
      <c r="H204" s="190">
        <v>0</v>
      </c>
    </row>
    <row r="205" spans="1:8" ht="31.5" x14ac:dyDescent="0.2">
      <c r="A205" s="191" t="s">
        <v>360</v>
      </c>
      <c r="B205" s="189" t="s">
        <v>399</v>
      </c>
      <c r="C205" s="189" t="s">
        <v>401</v>
      </c>
      <c r="D205" s="189" t="s">
        <v>553</v>
      </c>
      <c r="E205" s="189" t="s">
        <v>361</v>
      </c>
      <c r="F205" s="190">
        <v>671179.8</v>
      </c>
      <c r="G205" s="190">
        <v>590889.9</v>
      </c>
      <c r="H205" s="190">
        <v>0</v>
      </c>
    </row>
    <row r="206" spans="1:8" ht="31.5" x14ac:dyDescent="0.2">
      <c r="A206" s="191" t="s">
        <v>605</v>
      </c>
      <c r="B206" s="189" t="s">
        <v>399</v>
      </c>
      <c r="C206" s="189" t="s">
        <v>401</v>
      </c>
      <c r="D206" s="189" t="s">
        <v>606</v>
      </c>
      <c r="E206" s="192" t="s">
        <v>331</v>
      </c>
      <c r="F206" s="190">
        <v>1096024</v>
      </c>
      <c r="G206" s="190">
        <v>1096024</v>
      </c>
      <c r="H206" s="190">
        <v>1096024</v>
      </c>
    </row>
    <row r="207" spans="1:8" ht="31.5" x14ac:dyDescent="0.2">
      <c r="A207" s="191" t="s">
        <v>409</v>
      </c>
      <c r="B207" s="189" t="s">
        <v>399</v>
      </c>
      <c r="C207" s="189" t="s">
        <v>401</v>
      </c>
      <c r="D207" s="189" t="s">
        <v>606</v>
      </c>
      <c r="E207" s="189" t="s">
        <v>410</v>
      </c>
      <c r="F207" s="190">
        <v>1096024</v>
      </c>
      <c r="G207" s="190">
        <v>1096024</v>
      </c>
      <c r="H207" s="190">
        <v>1096024</v>
      </c>
    </row>
    <row r="208" spans="1:8" ht="15.75" x14ac:dyDescent="0.2">
      <c r="A208" s="191" t="s">
        <v>411</v>
      </c>
      <c r="B208" s="189" t="s">
        <v>399</v>
      </c>
      <c r="C208" s="189" t="s">
        <v>401</v>
      </c>
      <c r="D208" s="189" t="s">
        <v>606</v>
      </c>
      <c r="E208" s="189" t="s">
        <v>412</v>
      </c>
      <c r="F208" s="190">
        <v>1096024</v>
      </c>
      <c r="G208" s="190">
        <v>1096024</v>
      </c>
      <c r="H208" s="190">
        <v>1096024</v>
      </c>
    </row>
    <row r="209" spans="1:8" ht="15.75" x14ac:dyDescent="0.2">
      <c r="A209" s="191" t="s">
        <v>402</v>
      </c>
      <c r="B209" s="189" t="s">
        <v>399</v>
      </c>
      <c r="C209" s="189" t="s">
        <v>401</v>
      </c>
      <c r="D209" s="189" t="s">
        <v>403</v>
      </c>
      <c r="E209" s="192" t="s">
        <v>331</v>
      </c>
      <c r="F209" s="190">
        <v>20000</v>
      </c>
      <c r="G209" s="190">
        <v>20000</v>
      </c>
      <c r="H209" s="190">
        <v>20000</v>
      </c>
    </row>
    <row r="210" spans="1:8" ht="31.5" x14ac:dyDescent="0.2">
      <c r="A210" s="191" t="s">
        <v>358</v>
      </c>
      <c r="B210" s="189" t="s">
        <v>399</v>
      </c>
      <c r="C210" s="189" t="s">
        <v>401</v>
      </c>
      <c r="D210" s="189" t="s">
        <v>403</v>
      </c>
      <c r="E210" s="189" t="s">
        <v>359</v>
      </c>
      <c r="F210" s="190">
        <v>20000</v>
      </c>
      <c r="G210" s="190">
        <v>20000</v>
      </c>
      <c r="H210" s="190">
        <v>20000</v>
      </c>
    </row>
    <row r="211" spans="1:8" ht="31.5" x14ac:dyDescent="0.2">
      <c r="A211" s="191" t="s">
        <v>360</v>
      </c>
      <c r="B211" s="189" t="s">
        <v>399</v>
      </c>
      <c r="C211" s="189" t="s">
        <v>401</v>
      </c>
      <c r="D211" s="189" t="s">
        <v>403</v>
      </c>
      <c r="E211" s="189" t="s">
        <v>361</v>
      </c>
      <c r="F211" s="190">
        <v>20000</v>
      </c>
      <c r="G211" s="190">
        <v>20000</v>
      </c>
      <c r="H211" s="190">
        <v>20000</v>
      </c>
    </row>
    <row r="212" spans="1:8" ht="15.75" x14ac:dyDescent="0.2">
      <c r="A212" s="191" t="s">
        <v>554</v>
      </c>
      <c r="B212" s="189" t="s">
        <v>399</v>
      </c>
      <c r="C212" s="189" t="s">
        <v>401</v>
      </c>
      <c r="D212" s="189" t="s">
        <v>555</v>
      </c>
      <c r="E212" s="192" t="s">
        <v>331</v>
      </c>
      <c r="F212" s="190">
        <v>200000</v>
      </c>
      <c r="G212" s="190">
        <v>200000</v>
      </c>
      <c r="H212" s="190">
        <v>200000</v>
      </c>
    </row>
    <row r="213" spans="1:8" ht="31.5" x14ac:dyDescent="0.2">
      <c r="A213" s="191" t="s">
        <v>358</v>
      </c>
      <c r="B213" s="189" t="s">
        <v>399</v>
      </c>
      <c r="C213" s="189" t="s">
        <v>401</v>
      </c>
      <c r="D213" s="189" t="s">
        <v>555</v>
      </c>
      <c r="E213" s="189" t="s">
        <v>359</v>
      </c>
      <c r="F213" s="190">
        <v>200000</v>
      </c>
      <c r="G213" s="190">
        <v>200000</v>
      </c>
      <c r="H213" s="190">
        <v>200000</v>
      </c>
    </row>
    <row r="214" spans="1:8" ht="31.5" x14ac:dyDescent="0.2">
      <c r="A214" s="191" t="s">
        <v>360</v>
      </c>
      <c r="B214" s="189" t="s">
        <v>399</v>
      </c>
      <c r="C214" s="189" t="s">
        <v>401</v>
      </c>
      <c r="D214" s="189" t="s">
        <v>555</v>
      </c>
      <c r="E214" s="189" t="s">
        <v>361</v>
      </c>
      <c r="F214" s="190">
        <v>200000</v>
      </c>
      <c r="G214" s="190">
        <v>200000</v>
      </c>
      <c r="H214" s="190">
        <v>200000</v>
      </c>
    </row>
    <row r="215" spans="1:8" ht="15.75" x14ac:dyDescent="0.2">
      <c r="A215" s="191" t="s">
        <v>469</v>
      </c>
      <c r="B215" s="189" t="s">
        <v>399</v>
      </c>
      <c r="C215" s="189" t="s">
        <v>401</v>
      </c>
      <c r="D215" s="189" t="s">
        <v>470</v>
      </c>
      <c r="E215" s="192" t="s">
        <v>331</v>
      </c>
      <c r="F215" s="190">
        <v>675000</v>
      </c>
      <c r="G215" s="190">
        <v>675000</v>
      </c>
      <c r="H215" s="190">
        <v>675000</v>
      </c>
    </row>
    <row r="216" spans="1:8" ht="31.5" x14ac:dyDescent="0.2">
      <c r="A216" s="191" t="s">
        <v>358</v>
      </c>
      <c r="B216" s="189" t="s">
        <v>399</v>
      </c>
      <c r="C216" s="189" t="s">
        <v>401</v>
      </c>
      <c r="D216" s="189" t="s">
        <v>470</v>
      </c>
      <c r="E216" s="189" t="s">
        <v>359</v>
      </c>
      <c r="F216" s="190">
        <v>675000</v>
      </c>
      <c r="G216" s="190">
        <v>675000</v>
      </c>
      <c r="H216" s="190">
        <v>675000</v>
      </c>
    </row>
    <row r="217" spans="1:8" ht="31.5" x14ac:dyDescent="0.2">
      <c r="A217" s="191" t="s">
        <v>360</v>
      </c>
      <c r="B217" s="189" t="s">
        <v>399</v>
      </c>
      <c r="C217" s="189" t="s">
        <v>401</v>
      </c>
      <c r="D217" s="189" t="s">
        <v>470</v>
      </c>
      <c r="E217" s="189" t="s">
        <v>361</v>
      </c>
      <c r="F217" s="190">
        <v>675000</v>
      </c>
      <c r="G217" s="190">
        <v>675000</v>
      </c>
      <c r="H217" s="190">
        <v>675000</v>
      </c>
    </row>
    <row r="218" spans="1:8" ht="15.75" x14ac:dyDescent="0.2">
      <c r="A218" s="188" t="s">
        <v>471</v>
      </c>
      <c r="B218" s="189" t="s">
        <v>472</v>
      </c>
      <c r="C218" s="189" t="s">
        <v>331</v>
      </c>
      <c r="D218" s="189" t="s">
        <v>331</v>
      </c>
      <c r="E218" s="189" t="s">
        <v>331</v>
      </c>
      <c r="F218" s="190">
        <v>68856029.370000005</v>
      </c>
      <c r="G218" s="190">
        <v>27829901.609999999</v>
      </c>
      <c r="H218" s="190">
        <v>26344874.609999999</v>
      </c>
    </row>
    <row r="219" spans="1:8" ht="15.75" x14ac:dyDescent="0.2">
      <c r="A219" s="188" t="s">
        <v>473</v>
      </c>
      <c r="B219" s="189" t="s">
        <v>472</v>
      </c>
      <c r="C219" s="189" t="s">
        <v>349</v>
      </c>
      <c r="D219" s="189" t="s">
        <v>331</v>
      </c>
      <c r="E219" s="189" t="s">
        <v>331</v>
      </c>
      <c r="F219" s="190">
        <v>5725779.4699999997</v>
      </c>
      <c r="G219" s="190">
        <v>5725779.4699999997</v>
      </c>
      <c r="H219" s="190">
        <v>5725779.4699999997</v>
      </c>
    </row>
    <row r="220" spans="1:8" ht="110.25" customHeight="1" x14ac:dyDescent="0.2">
      <c r="A220" s="191" t="s">
        <v>557</v>
      </c>
      <c r="B220" s="189" t="s">
        <v>472</v>
      </c>
      <c r="C220" s="189" t="s">
        <v>349</v>
      </c>
      <c r="D220" s="189" t="s">
        <v>558</v>
      </c>
      <c r="E220" s="192" t="s">
        <v>331</v>
      </c>
      <c r="F220" s="190">
        <v>5510779.4699999997</v>
      </c>
      <c r="G220" s="190">
        <v>5510779.4699999997</v>
      </c>
      <c r="H220" s="190">
        <v>5510779.4699999997</v>
      </c>
    </row>
    <row r="221" spans="1:8" ht="15.75" x14ac:dyDescent="0.2">
      <c r="A221" s="191" t="s">
        <v>385</v>
      </c>
      <c r="B221" s="189" t="s">
        <v>472</v>
      </c>
      <c r="C221" s="189" t="s">
        <v>349</v>
      </c>
      <c r="D221" s="189" t="s">
        <v>558</v>
      </c>
      <c r="E221" s="189" t="s">
        <v>386</v>
      </c>
      <c r="F221" s="190">
        <v>5510779.4699999997</v>
      </c>
      <c r="G221" s="190">
        <v>5510779.4699999997</v>
      </c>
      <c r="H221" s="190">
        <v>5510779.4699999997</v>
      </c>
    </row>
    <row r="222" spans="1:8" ht="15.75" x14ac:dyDescent="0.2">
      <c r="A222" s="191" t="s">
        <v>102</v>
      </c>
      <c r="B222" s="189" t="s">
        <v>472</v>
      </c>
      <c r="C222" s="189" t="s">
        <v>349</v>
      </c>
      <c r="D222" s="189" t="s">
        <v>558</v>
      </c>
      <c r="E222" s="189" t="s">
        <v>395</v>
      </c>
      <c r="F222" s="190">
        <v>5510779.4699999997</v>
      </c>
      <c r="G222" s="190">
        <v>5510779.4699999997</v>
      </c>
      <c r="H222" s="190">
        <v>5510779.4699999997</v>
      </c>
    </row>
    <row r="223" spans="1:8" ht="47.25" x14ac:dyDescent="0.2">
      <c r="A223" s="191" t="s">
        <v>474</v>
      </c>
      <c r="B223" s="189" t="s">
        <v>472</v>
      </c>
      <c r="C223" s="189" t="s">
        <v>349</v>
      </c>
      <c r="D223" s="189" t="s">
        <v>475</v>
      </c>
      <c r="E223" s="192" t="s">
        <v>331</v>
      </c>
      <c r="F223" s="190">
        <v>115000</v>
      </c>
      <c r="G223" s="190">
        <v>115000</v>
      </c>
      <c r="H223" s="190">
        <v>115000</v>
      </c>
    </row>
    <row r="224" spans="1:8" ht="31.5" x14ac:dyDescent="0.2">
      <c r="A224" s="191" t="s">
        <v>358</v>
      </c>
      <c r="B224" s="189" t="s">
        <v>472</v>
      </c>
      <c r="C224" s="189" t="s">
        <v>349</v>
      </c>
      <c r="D224" s="189" t="s">
        <v>475</v>
      </c>
      <c r="E224" s="189" t="s">
        <v>359</v>
      </c>
      <c r="F224" s="190">
        <v>115000</v>
      </c>
      <c r="G224" s="190">
        <v>115000</v>
      </c>
      <c r="H224" s="190">
        <v>115000</v>
      </c>
    </row>
    <row r="225" spans="1:9" ht="31.5" x14ac:dyDescent="0.2">
      <c r="A225" s="191" t="s">
        <v>360</v>
      </c>
      <c r="B225" s="189" t="s">
        <v>472</v>
      </c>
      <c r="C225" s="189" t="s">
        <v>349</v>
      </c>
      <c r="D225" s="189" t="s">
        <v>475</v>
      </c>
      <c r="E225" s="189" t="s">
        <v>361</v>
      </c>
      <c r="F225" s="190">
        <v>115000</v>
      </c>
      <c r="G225" s="190">
        <v>115000</v>
      </c>
      <c r="H225" s="190">
        <v>115000</v>
      </c>
    </row>
    <row r="226" spans="1:9" ht="15.75" x14ac:dyDescent="0.2">
      <c r="A226" s="191" t="s">
        <v>561</v>
      </c>
      <c r="B226" s="189" t="s">
        <v>472</v>
      </c>
      <c r="C226" s="189" t="s">
        <v>349</v>
      </c>
      <c r="D226" s="189" t="s">
        <v>562</v>
      </c>
      <c r="E226" s="192" t="s">
        <v>331</v>
      </c>
      <c r="F226" s="190">
        <v>100000</v>
      </c>
      <c r="G226" s="190">
        <v>100000</v>
      </c>
      <c r="H226" s="190">
        <v>100000</v>
      </c>
    </row>
    <row r="227" spans="1:9" ht="31.5" x14ac:dyDescent="0.2">
      <c r="A227" s="191" t="s">
        <v>358</v>
      </c>
      <c r="B227" s="189" t="s">
        <v>472</v>
      </c>
      <c r="C227" s="189" t="s">
        <v>349</v>
      </c>
      <c r="D227" s="189" t="s">
        <v>562</v>
      </c>
      <c r="E227" s="189" t="s">
        <v>359</v>
      </c>
      <c r="F227" s="190">
        <v>100000</v>
      </c>
      <c r="G227" s="190">
        <v>100000</v>
      </c>
      <c r="H227" s="190">
        <v>100000</v>
      </c>
    </row>
    <row r="228" spans="1:9" ht="31.5" x14ac:dyDescent="0.2">
      <c r="A228" s="191" t="s">
        <v>360</v>
      </c>
      <c r="B228" s="189" t="s">
        <v>472</v>
      </c>
      <c r="C228" s="189" t="s">
        <v>349</v>
      </c>
      <c r="D228" s="189" t="s">
        <v>562</v>
      </c>
      <c r="E228" s="189" t="s">
        <v>361</v>
      </c>
      <c r="F228" s="190">
        <v>100000</v>
      </c>
      <c r="G228" s="190">
        <v>100000</v>
      </c>
      <c r="H228" s="190">
        <v>100000</v>
      </c>
    </row>
    <row r="229" spans="1:9" ht="15.75" x14ac:dyDescent="0.2">
      <c r="A229" s="188" t="s">
        <v>563</v>
      </c>
      <c r="B229" s="189" t="s">
        <v>472</v>
      </c>
      <c r="C229" s="189" t="s">
        <v>484</v>
      </c>
      <c r="D229" s="189" t="s">
        <v>331</v>
      </c>
      <c r="E229" s="189" t="s">
        <v>331</v>
      </c>
      <c r="F229" s="190">
        <v>49751658.899999999</v>
      </c>
      <c r="G229" s="190">
        <v>8725531.1400000006</v>
      </c>
      <c r="H229" s="190">
        <v>7240504.1399999997</v>
      </c>
    </row>
    <row r="230" spans="1:9" ht="47.25" x14ac:dyDescent="0.2">
      <c r="A230" s="191" t="s">
        <v>513</v>
      </c>
      <c r="B230" s="189" t="s">
        <v>472</v>
      </c>
      <c r="C230" s="189" t="s">
        <v>484</v>
      </c>
      <c r="D230" s="189" t="s">
        <v>514</v>
      </c>
      <c r="E230" s="192" t="s">
        <v>331</v>
      </c>
      <c r="F230" s="190">
        <v>722927</v>
      </c>
      <c r="G230" s="190">
        <v>722927</v>
      </c>
      <c r="H230" s="190">
        <v>722927</v>
      </c>
    </row>
    <row r="231" spans="1:9" ht="31.5" x14ac:dyDescent="0.2">
      <c r="A231" s="191" t="s">
        <v>358</v>
      </c>
      <c r="B231" s="189" t="s">
        <v>472</v>
      </c>
      <c r="C231" s="189" t="s">
        <v>484</v>
      </c>
      <c r="D231" s="189" t="s">
        <v>514</v>
      </c>
      <c r="E231" s="189" t="s">
        <v>359</v>
      </c>
      <c r="F231" s="190">
        <v>720927</v>
      </c>
      <c r="G231" s="190">
        <v>720927</v>
      </c>
      <c r="H231" s="190">
        <v>720927</v>
      </c>
    </row>
    <row r="232" spans="1:9" ht="31.5" x14ac:dyDescent="0.2">
      <c r="A232" s="191" t="s">
        <v>360</v>
      </c>
      <c r="B232" s="189" t="s">
        <v>472</v>
      </c>
      <c r="C232" s="189" t="s">
        <v>484</v>
      </c>
      <c r="D232" s="189" t="s">
        <v>514</v>
      </c>
      <c r="E232" s="189" t="s">
        <v>361</v>
      </c>
      <c r="F232" s="190">
        <v>720927</v>
      </c>
      <c r="G232" s="190">
        <v>720927</v>
      </c>
      <c r="H232" s="190">
        <v>720927</v>
      </c>
    </row>
    <row r="233" spans="1:9" ht="15.75" x14ac:dyDescent="0.2">
      <c r="A233" s="191" t="s">
        <v>362</v>
      </c>
      <c r="B233" s="189" t="s">
        <v>472</v>
      </c>
      <c r="C233" s="189" t="s">
        <v>484</v>
      </c>
      <c r="D233" s="189" t="s">
        <v>514</v>
      </c>
      <c r="E233" s="189" t="s">
        <v>363</v>
      </c>
      <c r="F233" s="190">
        <v>2000</v>
      </c>
      <c r="G233" s="190">
        <v>2000</v>
      </c>
      <c r="H233" s="190">
        <v>2000</v>
      </c>
    </row>
    <row r="234" spans="1:9" ht="15.75" x14ac:dyDescent="0.2">
      <c r="A234" s="191" t="s">
        <v>364</v>
      </c>
      <c r="B234" s="189" t="s">
        <v>472</v>
      </c>
      <c r="C234" s="189" t="s">
        <v>484</v>
      </c>
      <c r="D234" s="189" t="s">
        <v>514</v>
      </c>
      <c r="E234" s="189" t="s">
        <v>365</v>
      </c>
      <c r="F234" s="190">
        <v>2000</v>
      </c>
      <c r="G234" s="190">
        <v>2000</v>
      </c>
      <c r="H234" s="190">
        <v>2000</v>
      </c>
    </row>
    <row r="235" spans="1:9" ht="78.75" x14ac:dyDescent="0.2">
      <c r="A235" s="191" t="s">
        <v>564</v>
      </c>
      <c r="B235" s="189" t="s">
        <v>472</v>
      </c>
      <c r="C235" s="189" t="s">
        <v>484</v>
      </c>
      <c r="D235" s="189" t="s">
        <v>565</v>
      </c>
      <c r="E235" s="192" t="s">
        <v>331</v>
      </c>
      <c r="F235" s="190">
        <v>21542641.780000001</v>
      </c>
      <c r="G235" s="190">
        <v>6517577.1399999997</v>
      </c>
      <c r="H235" s="190">
        <v>6517577.1399999997</v>
      </c>
    </row>
    <row r="236" spans="1:9" ht="31.5" x14ac:dyDescent="0.2">
      <c r="A236" s="191" t="s">
        <v>358</v>
      </c>
      <c r="B236" s="189" t="s">
        <v>472</v>
      </c>
      <c r="C236" s="189" t="s">
        <v>484</v>
      </c>
      <c r="D236" s="189" t="s">
        <v>565</v>
      </c>
      <c r="E236" s="189" t="s">
        <v>359</v>
      </c>
      <c r="F236" s="190">
        <v>20285353.969999999</v>
      </c>
      <c r="G236" s="190">
        <v>5260289.33</v>
      </c>
      <c r="H236" s="190">
        <v>5260289.33</v>
      </c>
    </row>
    <row r="237" spans="1:9" ht="31.5" x14ac:dyDescent="0.2">
      <c r="A237" s="191" t="s">
        <v>360</v>
      </c>
      <c r="B237" s="189" t="s">
        <v>472</v>
      </c>
      <c r="C237" s="189" t="s">
        <v>484</v>
      </c>
      <c r="D237" s="189" t="s">
        <v>565</v>
      </c>
      <c r="E237" s="189" t="s">
        <v>361</v>
      </c>
      <c r="F237" s="190">
        <v>20285353.969999999</v>
      </c>
      <c r="G237" s="190">
        <v>5260289.33</v>
      </c>
      <c r="H237" s="190">
        <v>5260289.33</v>
      </c>
    </row>
    <row r="238" spans="1:9" ht="15.75" x14ac:dyDescent="0.2">
      <c r="A238" s="191" t="s">
        <v>385</v>
      </c>
      <c r="B238" s="189" t="s">
        <v>472</v>
      </c>
      <c r="C238" s="189" t="s">
        <v>484</v>
      </c>
      <c r="D238" s="189" t="s">
        <v>565</v>
      </c>
      <c r="E238" s="189" t="s">
        <v>386</v>
      </c>
      <c r="F238" s="190">
        <v>1257287.81</v>
      </c>
      <c r="G238" s="190">
        <v>1257287.81</v>
      </c>
      <c r="H238" s="190">
        <v>1257287.81</v>
      </c>
    </row>
    <row r="239" spans="1:9" ht="15.75" x14ac:dyDescent="0.2">
      <c r="A239" s="191" t="s">
        <v>102</v>
      </c>
      <c r="B239" s="189" t="s">
        <v>472</v>
      </c>
      <c r="C239" s="189" t="s">
        <v>484</v>
      </c>
      <c r="D239" s="189" t="s">
        <v>565</v>
      </c>
      <c r="E239" s="189" t="s">
        <v>395</v>
      </c>
      <c r="F239" s="190">
        <v>1257287.81</v>
      </c>
      <c r="G239" s="190">
        <v>1257287.81</v>
      </c>
      <c r="H239" s="190">
        <v>1257287.81</v>
      </c>
    </row>
    <row r="240" spans="1:9" ht="15.75" x14ac:dyDescent="0.2">
      <c r="A240" s="191" t="s">
        <v>838</v>
      </c>
      <c r="B240" s="189" t="s">
        <v>472</v>
      </c>
      <c r="C240" s="189" t="s">
        <v>484</v>
      </c>
      <c r="D240" s="189" t="s">
        <v>839</v>
      </c>
      <c r="E240" s="192" t="s">
        <v>331</v>
      </c>
      <c r="F240" s="190">
        <v>14869491.92</v>
      </c>
      <c r="G240" s="190">
        <v>0</v>
      </c>
      <c r="H240" s="190">
        <v>0</v>
      </c>
      <c r="I240" s="125"/>
    </row>
    <row r="241" spans="1:8" ht="31.5" x14ac:dyDescent="0.2">
      <c r="A241" s="191" t="s">
        <v>543</v>
      </c>
      <c r="B241" s="189" t="s">
        <v>472</v>
      </c>
      <c r="C241" s="189" t="s">
        <v>484</v>
      </c>
      <c r="D241" s="189" t="s">
        <v>839</v>
      </c>
      <c r="E241" s="189" t="s">
        <v>544</v>
      </c>
      <c r="F241" s="190">
        <v>14869491.92</v>
      </c>
      <c r="G241" s="190">
        <v>0</v>
      </c>
      <c r="H241" s="190">
        <v>0</v>
      </c>
    </row>
    <row r="242" spans="1:8" ht="15.75" x14ac:dyDescent="0.2">
      <c r="A242" s="191" t="s">
        <v>545</v>
      </c>
      <c r="B242" s="189" t="s">
        <v>472</v>
      </c>
      <c r="C242" s="189" t="s">
        <v>484</v>
      </c>
      <c r="D242" s="189" t="s">
        <v>839</v>
      </c>
      <c r="E242" s="189" t="s">
        <v>546</v>
      </c>
      <c r="F242" s="190">
        <v>14869491.92</v>
      </c>
      <c r="G242" s="190">
        <v>0</v>
      </c>
      <c r="H242" s="190">
        <v>0</v>
      </c>
    </row>
    <row r="243" spans="1:8" ht="31.5" x14ac:dyDescent="0.2">
      <c r="A243" s="191" t="s">
        <v>559</v>
      </c>
      <c r="B243" s="189" t="s">
        <v>472</v>
      </c>
      <c r="C243" s="189" t="s">
        <v>484</v>
      </c>
      <c r="D243" s="189" t="s">
        <v>566</v>
      </c>
      <c r="E243" s="192" t="s">
        <v>331</v>
      </c>
      <c r="F243" s="190">
        <v>10115269</v>
      </c>
      <c r="G243" s="190">
        <v>0</v>
      </c>
      <c r="H243" s="190">
        <v>0</v>
      </c>
    </row>
    <row r="244" spans="1:8" ht="31.5" x14ac:dyDescent="0.2">
      <c r="A244" s="191" t="s">
        <v>543</v>
      </c>
      <c r="B244" s="189" t="s">
        <v>472</v>
      </c>
      <c r="C244" s="189" t="s">
        <v>484</v>
      </c>
      <c r="D244" s="189" t="s">
        <v>566</v>
      </c>
      <c r="E244" s="189" t="s">
        <v>544</v>
      </c>
      <c r="F244" s="190">
        <v>10115269</v>
      </c>
      <c r="G244" s="190">
        <v>0</v>
      </c>
      <c r="H244" s="190">
        <v>0</v>
      </c>
    </row>
    <row r="245" spans="1:8" ht="15.75" x14ac:dyDescent="0.2">
      <c r="A245" s="191" t="s">
        <v>545</v>
      </c>
      <c r="B245" s="189" t="s">
        <v>472</v>
      </c>
      <c r="C245" s="189" t="s">
        <v>484</v>
      </c>
      <c r="D245" s="189" t="s">
        <v>566</v>
      </c>
      <c r="E245" s="189" t="s">
        <v>546</v>
      </c>
      <c r="F245" s="190">
        <v>10115269</v>
      </c>
      <c r="G245" s="190">
        <v>0</v>
      </c>
      <c r="H245" s="190">
        <v>0</v>
      </c>
    </row>
    <row r="246" spans="1:8" ht="31.5" x14ac:dyDescent="0.2">
      <c r="A246" s="191" t="s">
        <v>559</v>
      </c>
      <c r="B246" s="189" t="s">
        <v>472</v>
      </c>
      <c r="C246" s="189" t="s">
        <v>484</v>
      </c>
      <c r="D246" s="189" t="s">
        <v>567</v>
      </c>
      <c r="E246" s="192" t="s">
        <v>331</v>
      </c>
      <c r="F246" s="190">
        <v>0</v>
      </c>
      <c r="G246" s="190">
        <v>1485027</v>
      </c>
      <c r="H246" s="190">
        <v>0</v>
      </c>
    </row>
    <row r="247" spans="1:8" ht="31.5" x14ac:dyDescent="0.2">
      <c r="A247" s="191" t="s">
        <v>543</v>
      </c>
      <c r="B247" s="189" t="s">
        <v>472</v>
      </c>
      <c r="C247" s="189" t="s">
        <v>484</v>
      </c>
      <c r="D247" s="189" t="s">
        <v>567</v>
      </c>
      <c r="E247" s="189" t="s">
        <v>544</v>
      </c>
      <c r="F247" s="190">
        <v>0</v>
      </c>
      <c r="G247" s="190">
        <v>1485027</v>
      </c>
      <c r="H247" s="190">
        <v>0</v>
      </c>
    </row>
    <row r="248" spans="1:8" ht="15.75" x14ac:dyDescent="0.2">
      <c r="A248" s="191" t="s">
        <v>545</v>
      </c>
      <c r="B248" s="189" t="s">
        <v>472</v>
      </c>
      <c r="C248" s="189" t="s">
        <v>484</v>
      </c>
      <c r="D248" s="189" t="s">
        <v>567</v>
      </c>
      <c r="E248" s="189" t="s">
        <v>546</v>
      </c>
      <c r="F248" s="190">
        <v>0</v>
      </c>
      <c r="G248" s="190">
        <v>1485027</v>
      </c>
      <c r="H248" s="190">
        <v>0</v>
      </c>
    </row>
    <row r="249" spans="1:8" ht="15.75" x14ac:dyDescent="0.2">
      <c r="A249" s="191" t="s">
        <v>568</v>
      </c>
      <c r="B249" s="189" t="s">
        <v>472</v>
      </c>
      <c r="C249" s="189" t="s">
        <v>484</v>
      </c>
      <c r="D249" s="189" t="s">
        <v>569</v>
      </c>
      <c r="E249" s="192" t="s">
        <v>331</v>
      </c>
      <c r="F249" s="190">
        <v>2501329.2000000002</v>
      </c>
      <c r="G249" s="190">
        <v>0</v>
      </c>
      <c r="H249" s="190">
        <v>0</v>
      </c>
    </row>
    <row r="250" spans="1:8" ht="31.5" x14ac:dyDescent="0.2">
      <c r="A250" s="191" t="s">
        <v>358</v>
      </c>
      <c r="B250" s="189" t="s">
        <v>472</v>
      </c>
      <c r="C250" s="189" t="s">
        <v>484</v>
      </c>
      <c r="D250" s="189" t="s">
        <v>569</v>
      </c>
      <c r="E250" s="189" t="s">
        <v>359</v>
      </c>
      <c r="F250" s="190">
        <v>2501329.2000000002</v>
      </c>
      <c r="G250" s="190">
        <v>0</v>
      </c>
      <c r="H250" s="190">
        <v>0</v>
      </c>
    </row>
    <row r="251" spans="1:8" ht="31.5" x14ac:dyDescent="0.2">
      <c r="A251" s="191" t="s">
        <v>360</v>
      </c>
      <c r="B251" s="189" t="s">
        <v>472</v>
      </c>
      <c r="C251" s="189" t="s">
        <v>484</v>
      </c>
      <c r="D251" s="189" t="s">
        <v>569</v>
      </c>
      <c r="E251" s="189" t="s">
        <v>361</v>
      </c>
      <c r="F251" s="190">
        <v>2501329.2000000002</v>
      </c>
      <c r="G251" s="190">
        <v>0</v>
      </c>
      <c r="H251" s="190">
        <v>0</v>
      </c>
    </row>
    <row r="252" spans="1:8" ht="15.75" x14ac:dyDescent="0.2">
      <c r="A252" s="188" t="s">
        <v>840</v>
      </c>
      <c r="B252" s="189" t="s">
        <v>472</v>
      </c>
      <c r="C252" s="189" t="s">
        <v>392</v>
      </c>
      <c r="D252" s="189" t="s">
        <v>331</v>
      </c>
      <c r="E252" s="189" t="s">
        <v>331</v>
      </c>
      <c r="F252" s="190">
        <v>375700</v>
      </c>
      <c r="G252" s="190">
        <v>375700</v>
      </c>
      <c r="H252" s="190">
        <v>375700</v>
      </c>
    </row>
    <row r="253" spans="1:8" ht="15.75" x14ac:dyDescent="0.2">
      <c r="A253" s="191" t="s">
        <v>841</v>
      </c>
      <c r="B253" s="189" t="s">
        <v>472</v>
      </c>
      <c r="C253" s="189" t="s">
        <v>392</v>
      </c>
      <c r="D253" s="189" t="s">
        <v>842</v>
      </c>
      <c r="E253" s="192" t="s">
        <v>331</v>
      </c>
      <c r="F253" s="190">
        <v>375700</v>
      </c>
      <c r="G253" s="190">
        <v>375700</v>
      </c>
      <c r="H253" s="190">
        <v>375700</v>
      </c>
    </row>
    <row r="254" spans="1:8" ht="31.5" x14ac:dyDescent="0.2">
      <c r="A254" s="191" t="s">
        <v>358</v>
      </c>
      <c r="B254" s="189" t="s">
        <v>472</v>
      </c>
      <c r="C254" s="189" t="s">
        <v>392</v>
      </c>
      <c r="D254" s="189" t="s">
        <v>842</v>
      </c>
      <c r="E254" s="189" t="s">
        <v>359</v>
      </c>
      <c r="F254" s="190">
        <v>375700</v>
      </c>
      <c r="G254" s="190">
        <v>375700</v>
      </c>
      <c r="H254" s="190">
        <v>375700</v>
      </c>
    </row>
    <row r="255" spans="1:8" ht="31.5" x14ac:dyDescent="0.2">
      <c r="A255" s="191" t="s">
        <v>360</v>
      </c>
      <c r="B255" s="189" t="s">
        <v>472</v>
      </c>
      <c r="C255" s="189" t="s">
        <v>392</v>
      </c>
      <c r="D255" s="189" t="s">
        <v>842</v>
      </c>
      <c r="E255" s="189" t="s">
        <v>361</v>
      </c>
      <c r="F255" s="190">
        <v>375700</v>
      </c>
      <c r="G255" s="190">
        <v>375700</v>
      </c>
      <c r="H255" s="190">
        <v>375700</v>
      </c>
    </row>
    <row r="256" spans="1:8" ht="15.75" x14ac:dyDescent="0.2">
      <c r="A256" s="188" t="s">
        <v>570</v>
      </c>
      <c r="B256" s="189" t="s">
        <v>472</v>
      </c>
      <c r="C256" s="189" t="s">
        <v>472</v>
      </c>
      <c r="D256" s="189" t="s">
        <v>331</v>
      </c>
      <c r="E256" s="189" t="s">
        <v>331</v>
      </c>
      <c r="F256" s="190">
        <v>13002891</v>
      </c>
      <c r="G256" s="190">
        <v>13002891</v>
      </c>
      <c r="H256" s="190">
        <v>13002891</v>
      </c>
    </row>
    <row r="257" spans="1:8" ht="31.5" x14ac:dyDescent="0.2">
      <c r="A257" s="191" t="s">
        <v>571</v>
      </c>
      <c r="B257" s="189" t="s">
        <v>472</v>
      </c>
      <c r="C257" s="189" t="s">
        <v>472</v>
      </c>
      <c r="D257" s="189" t="s">
        <v>843</v>
      </c>
      <c r="E257" s="192" t="s">
        <v>331</v>
      </c>
      <c r="F257" s="190">
        <v>13002891</v>
      </c>
      <c r="G257" s="190">
        <v>13002891</v>
      </c>
      <c r="H257" s="190">
        <v>13002891</v>
      </c>
    </row>
    <row r="258" spans="1:8" ht="15.75" x14ac:dyDescent="0.2">
      <c r="A258" s="191" t="s">
        <v>362</v>
      </c>
      <c r="B258" s="189" t="s">
        <v>472</v>
      </c>
      <c r="C258" s="189" t="s">
        <v>472</v>
      </c>
      <c r="D258" s="189" t="s">
        <v>843</v>
      </c>
      <c r="E258" s="189" t="s">
        <v>363</v>
      </c>
      <c r="F258" s="190">
        <v>13002891</v>
      </c>
      <c r="G258" s="190">
        <v>13002891</v>
      </c>
      <c r="H258" s="190">
        <v>13002891</v>
      </c>
    </row>
    <row r="259" spans="1:8" ht="47.25" x14ac:dyDescent="0.2">
      <c r="A259" s="191" t="s">
        <v>533</v>
      </c>
      <c r="B259" s="189" t="s">
        <v>472</v>
      </c>
      <c r="C259" s="189" t="s">
        <v>472</v>
      </c>
      <c r="D259" s="189" t="s">
        <v>843</v>
      </c>
      <c r="E259" s="189" t="s">
        <v>534</v>
      </c>
      <c r="F259" s="190">
        <v>13002891</v>
      </c>
      <c r="G259" s="190">
        <v>13002891</v>
      </c>
      <c r="H259" s="190">
        <v>13002891</v>
      </c>
    </row>
    <row r="260" spans="1:8" ht="15.75" x14ac:dyDescent="0.2">
      <c r="A260" s="188" t="s">
        <v>572</v>
      </c>
      <c r="B260" s="189" t="s">
        <v>351</v>
      </c>
      <c r="C260" s="189" t="s">
        <v>331</v>
      </c>
      <c r="D260" s="189" t="s">
        <v>331</v>
      </c>
      <c r="E260" s="189" t="s">
        <v>331</v>
      </c>
      <c r="F260" s="190">
        <v>700000</v>
      </c>
      <c r="G260" s="190">
        <v>700000</v>
      </c>
      <c r="H260" s="190">
        <v>700000</v>
      </c>
    </row>
    <row r="261" spans="1:8" ht="15.75" x14ac:dyDescent="0.2">
      <c r="A261" s="188" t="s">
        <v>573</v>
      </c>
      <c r="B261" s="189" t="s">
        <v>351</v>
      </c>
      <c r="C261" s="189" t="s">
        <v>472</v>
      </c>
      <c r="D261" s="189" t="s">
        <v>331</v>
      </c>
      <c r="E261" s="189" t="s">
        <v>331</v>
      </c>
      <c r="F261" s="190">
        <v>700000</v>
      </c>
      <c r="G261" s="190">
        <v>700000</v>
      </c>
      <c r="H261" s="190">
        <v>700000</v>
      </c>
    </row>
    <row r="262" spans="1:8" ht="15.75" x14ac:dyDescent="0.2">
      <c r="A262" s="191" t="s">
        <v>574</v>
      </c>
      <c r="B262" s="189" t="s">
        <v>351</v>
      </c>
      <c r="C262" s="189" t="s">
        <v>472</v>
      </c>
      <c r="D262" s="189" t="s">
        <v>575</v>
      </c>
      <c r="E262" s="192" t="s">
        <v>331</v>
      </c>
      <c r="F262" s="190">
        <v>700000</v>
      </c>
      <c r="G262" s="190">
        <v>700000</v>
      </c>
      <c r="H262" s="190">
        <v>700000</v>
      </c>
    </row>
    <row r="263" spans="1:8" ht="31.5" x14ac:dyDescent="0.2">
      <c r="A263" s="191" t="s">
        <v>358</v>
      </c>
      <c r="B263" s="189" t="s">
        <v>351</v>
      </c>
      <c r="C263" s="189" t="s">
        <v>472</v>
      </c>
      <c r="D263" s="189" t="s">
        <v>575</v>
      </c>
      <c r="E263" s="189" t="s">
        <v>359</v>
      </c>
      <c r="F263" s="190">
        <v>700000</v>
      </c>
      <c r="G263" s="190">
        <v>700000</v>
      </c>
      <c r="H263" s="190">
        <v>700000</v>
      </c>
    </row>
    <row r="264" spans="1:8" ht="31.5" x14ac:dyDescent="0.2">
      <c r="A264" s="191" t="s">
        <v>360</v>
      </c>
      <c r="B264" s="189" t="s">
        <v>351</v>
      </c>
      <c r="C264" s="189" t="s">
        <v>472</v>
      </c>
      <c r="D264" s="189" t="s">
        <v>575</v>
      </c>
      <c r="E264" s="189" t="s">
        <v>361</v>
      </c>
      <c r="F264" s="190">
        <v>700000</v>
      </c>
      <c r="G264" s="190">
        <v>700000</v>
      </c>
      <c r="H264" s="190">
        <v>700000</v>
      </c>
    </row>
    <row r="265" spans="1:8" ht="15.75" x14ac:dyDescent="0.2">
      <c r="A265" s="188" t="s">
        <v>404</v>
      </c>
      <c r="B265" s="189" t="s">
        <v>405</v>
      </c>
      <c r="C265" s="189" t="s">
        <v>331</v>
      </c>
      <c r="D265" s="189" t="s">
        <v>331</v>
      </c>
      <c r="E265" s="189" t="s">
        <v>331</v>
      </c>
      <c r="F265" s="190">
        <v>1468284205.0699999</v>
      </c>
      <c r="G265" s="190">
        <v>1510276742.2</v>
      </c>
      <c r="H265" s="190">
        <v>1520207202.0599999</v>
      </c>
    </row>
    <row r="266" spans="1:8" ht="15.75" x14ac:dyDescent="0.2">
      <c r="A266" s="188" t="s">
        <v>576</v>
      </c>
      <c r="B266" s="189" t="s">
        <v>405</v>
      </c>
      <c r="C266" s="189" t="s">
        <v>349</v>
      </c>
      <c r="D266" s="189" t="s">
        <v>331</v>
      </c>
      <c r="E266" s="189" t="s">
        <v>331</v>
      </c>
      <c r="F266" s="190">
        <v>410646664.10000002</v>
      </c>
      <c r="G266" s="190">
        <v>413231546</v>
      </c>
      <c r="H266" s="190">
        <v>415330546</v>
      </c>
    </row>
    <row r="267" spans="1:8" ht="63" x14ac:dyDescent="0.2">
      <c r="A267" s="191" t="s">
        <v>607</v>
      </c>
      <c r="B267" s="189" t="s">
        <v>405</v>
      </c>
      <c r="C267" s="189" t="s">
        <v>349</v>
      </c>
      <c r="D267" s="189" t="s">
        <v>608</v>
      </c>
      <c r="E267" s="192" t="s">
        <v>331</v>
      </c>
      <c r="F267" s="190">
        <v>380756135</v>
      </c>
      <c r="G267" s="190">
        <v>380756135</v>
      </c>
      <c r="H267" s="190">
        <v>380756135</v>
      </c>
    </row>
    <row r="268" spans="1:8" ht="31.5" x14ac:dyDescent="0.2">
      <c r="A268" s="191" t="s">
        <v>409</v>
      </c>
      <c r="B268" s="189" t="s">
        <v>405</v>
      </c>
      <c r="C268" s="189" t="s">
        <v>349</v>
      </c>
      <c r="D268" s="189" t="s">
        <v>608</v>
      </c>
      <c r="E268" s="189" t="s">
        <v>410</v>
      </c>
      <c r="F268" s="190">
        <v>380756135</v>
      </c>
      <c r="G268" s="190">
        <v>380756135</v>
      </c>
      <c r="H268" s="190">
        <v>380756135</v>
      </c>
    </row>
    <row r="269" spans="1:8" ht="15.75" x14ac:dyDescent="0.2">
      <c r="A269" s="191" t="s">
        <v>411</v>
      </c>
      <c r="B269" s="189" t="s">
        <v>405</v>
      </c>
      <c r="C269" s="189" t="s">
        <v>349</v>
      </c>
      <c r="D269" s="189" t="s">
        <v>608</v>
      </c>
      <c r="E269" s="189" t="s">
        <v>412</v>
      </c>
      <c r="F269" s="190">
        <v>331096022.36000001</v>
      </c>
      <c r="G269" s="190">
        <v>331096022.36000001</v>
      </c>
      <c r="H269" s="190">
        <v>331096022.36000001</v>
      </c>
    </row>
    <row r="270" spans="1:8" ht="15.75" x14ac:dyDescent="0.2">
      <c r="A270" s="191" t="s">
        <v>452</v>
      </c>
      <c r="B270" s="189" t="s">
        <v>405</v>
      </c>
      <c r="C270" s="189" t="s">
        <v>349</v>
      </c>
      <c r="D270" s="189" t="s">
        <v>608</v>
      </c>
      <c r="E270" s="189" t="s">
        <v>453</v>
      </c>
      <c r="F270" s="190">
        <v>49660112.640000001</v>
      </c>
      <c r="G270" s="190">
        <v>49660112.640000001</v>
      </c>
      <c r="H270" s="190">
        <v>49660112.640000001</v>
      </c>
    </row>
    <row r="271" spans="1:8" ht="15.75" x14ac:dyDescent="0.2">
      <c r="A271" s="191" t="s">
        <v>609</v>
      </c>
      <c r="B271" s="189" t="s">
        <v>405</v>
      </c>
      <c r="C271" s="189" t="s">
        <v>349</v>
      </c>
      <c r="D271" s="189" t="s">
        <v>610</v>
      </c>
      <c r="E271" s="192" t="s">
        <v>331</v>
      </c>
      <c r="F271" s="190">
        <v>12907978</v>
      </c>
      <c r="G271" s="190">
        <v>15628057</v>
      </c>
      <c r="H271" s="190">
        <v>17727057</v>
      </c>
    </row>
    <row r="272" spans="1:8" ht="31.5" x14ac:dyDescent="0.2">
      <c r="A272" s="191" t="s">
        <v>409</v>
      </c>
      <c r="B272" s="189" t="s">
        <v>405</v>
      </c>
      <c r="C272" s="189" t="s">
        <v>349</v>
      </c>
      <c r="D272" s="189" t="s">
        <v>610</v>
      </c>
      <c r="E272" s="189" t="s">
        <v>410</v>
      </c>
      <c r="F272" s="190">
        <v>12907978</v>
      </c>
      <c r="G272" s="190">
        <v>15628057</v>
      </c>
      <c r="H272" s="190">
        <v>17727057</v>
      </c>
    </row>
    <row r="273" spans="1:8" ht="15.75" x14ac:dyDescent="0.2">
      <c r="A273" s="191" t="s">
        <v>411</v>
      </c>
      <c r="B273" s="189" t="s">
        <v>405</v>
      </c>
      <c r="C273" s="189" t="s">
        <v>349</v>
      </c>
      <c r="D273" s="189" t="s">
        <v>610</v>
      </c>
      <c r="E273" s="189" t="s">
        <v>412</v>
      </c>
      <c r="F273" s="190">
        <v>8741512</v>
      </c>
      <c r="G273" s="190">
        <v>10387876</v>
      </c>
      <c r="H273" s="190">
        <v>11087876</v>
      </c>
    </row>
    <row r="274" spans="1:8" ht="15.75" x14ac:dyDescent="0.2">
      <c r="A274" s="191" t="s">
        <v>452</v>
      </c>
      <c r="B274" s="189" t="s">
        <v>405</v>
      </c>
      <c r="C274" s="189" t="s">
        <v>349</v>
      </c>
      <c r="D274" s="189" t="s">
        <v>610</v>
      </c>
      <c r="E274" s="189" t="s">
        <v>453</v>
      </c>
      <c r="F274" s="190">
        <v>4166466</v>
      </c>
      <c r="G274" s="190">
        <v>5240181</v>
      </c>
      <c r="H274" s="190">
        <v>6639181</v>
      </c>
    </row>
    <row r="275" spans="1:8" ht="15.75" x14ac:dyDescent="0.2">
      <c r="A275" s="191" t="s">
        <v>611</v>
      </c>
      <c r="B275" s="189" t="s">
        <v>405</v>
      </c>
      <c r="C275" s="189" t="s">
        <v>349</v>
      </c>
      <c r="D275" s="189" t="s">
        <v>612</v>
      </c>
      <c r="E275" s="192" t="s">
        <v>331</v>
      </c>
      <c r="F275" s="190">
        <v>16847354</v>
      </c>
      <c r="G275" s="190">
        <v>16847354</v>
      </c>
      <c r="H275" s="190">
        <v>16847354</v>
      </c>
    </row>
    <row r="276" spans="1:8" ht="31.5" x14ac:dyDescent="0.2">
      <c r="A276" s="191" t="s">
        <v>409</v>
      </c>
      <c r="B276" s="189" t="s">
        <v>405</v>
      </c>
      <c r="C276" s="189" t="s">
        <v>349</v>
      </c>
      <c r="D276" s="189" t="s">
        <v>612</v>
      </c>
      <c r="E276" s="189" t="s">
        <v>410</v>
      </c>
      <c r="F276" s="190">
        <v>16847354</v>
      </c>
      <c r="G276" s="190">
        <v>16847354</v>
      </c>
      <c r="H276" s="190">
        <v>16847354</v>
      </c>
    </row>
    <row r="277" spans="1:8" ht="15.75" x14ac:dyDescent="0.2">
      <c r="A277" s="191" t="s">
        <v>411</v>
      </c>
      <c r="B277" s="189" t="s">
        <v>405</v>
      </c>
      <c r="C277" s="189" t="s">
        <v>349</v>
      </c>
      <c r="D277" s="189" t="s">
        <v>612</v>
      </c>
      <c r="E277" s="189" t="s">
        <v>412</v>
      </c>
      <c r="F277" s="190">
        <v>14431595</v>
      </c>
      <c r="G277" s="190">
        <v>14431595</v>
      </c>
      <c r="H277" s="190">
        <v>14431595</v>
      </c>
    </row>
    <row r="278" spans="1:8" ht="15.75" x14ac:dyDescent="0.2">
      <c r="A278" s="191" t="s">
        <v>452</v>
      </c>
      <c r="B278" s="189" t="s">
        <v>405</v>
      </c>
      <c r="C278" s="189" t="s">
        <v>349</v>
      </c>
      <c r="D278" s="189" t="s">
        <v>612</v>
      </c>
      <c r="E278" s="189" t="s">
        <v>453</v>
      </c>
      <c r="F278" s="190">
        <v>2415759</v>
      </c>
      <c r="G278" s="190">
        <v>2415759</v>
      </c>
      <c r="H278" s="190">
        <v>2415759</v>
      </c>
    </row>
    <row r="279" spans="1:8" ht="31.5" x14ac:dyDescent="0.2">
      <c r="A279" s="191" t="s">
        <v>559</v>
      </c>
      <c r="B279" s="189" t="s">
        <v>405</v>
      </c>
      <c r="C279" s="189" t="s">
        <v>349</v>
      </c>
      <c r="D279" s="189" t="s">
        <v>577</v>
      </c>
      <c r="E279" s="192" t="s">
        <v>331</v>
      </c>
      <c r="F279" s="190">
        <v>135197.1</v>
      </c>
      <c r="G279" s="190">
        <v>0</v>
      </c>
      <c r="H279" s="190">
        <v>0</v>
      </c>
    </row>
    <row r="280" spans="1:8" ht="31.5" x14ac:dyDescent="0.2">
      <c r="A280" s="191" t="s">
        <v>543</v>
      </c>
      <c r="B280" s="189" t="s">
        <v>405</v>
      </c>
      <c r="C280" s="189" t="s">
        <v>349</v>
      </c>
      <c r="D280" s="189" t="s">
        <v>577</v>
      </c>
      <c r="E280" s="189" t="s">
        <v>544</v>
      </c>
      <c r="F280" s="190">
        <v>135197.1</v>
      </c>
      <c r="G280" s="190">
        <v>0</v>
      </c>
      <c r="H280" s="190">
        <v>0</v>
      </c>
    </row>
    <row r="281" spans="1:8" ht="15.75" x14ac:dyDescent="0.2">
      <c r="A281" s="191" t="s">
        <v>545</v>
      </c>
      <c r="B281" s="189" t="s">
        <v>405</v>
      </c>
      <c r="C281" s="189" t="s">
        <v>349</v>
      </c>
      <c r="D281" s="189" t="s">
        <v>577</v>
      </c>
      <c r="E281" s="189" t="s">
        <v>546</v>
      </c>
      <c r="F281" s="190">
        <v>135197.1</v>
      </c>
      <c r="G281" s="190">
        <v>0</v>
      </c>
      <c r="H281" s="190">
        <v>0</v>
      </c>
    </row>
    <row r="282" spans="1:8" ht="15.75" x14ac:dyDescent="0.2">
      <c r="A282" s="188" t="s">
        <v>578</v>
      </c>
      <c r="B282" s="189" t="s">
        <v>405</v>
      </c>
      <c r="C282" s="189" t="s">
        <v>484</v>
      </c>
      <c r="D282" s="189" t="s">
        <v>331</v>
      </c>
      <c r="E282" s="189" t="s">
        <v>331</v>
      </c>
      <c r="F282" s="190">
        <v>959940893.97000003</v>
      </c>
      <c r="G282" s="190">
        <v>999513254.20000005</v>
      </c>
      <c r="H282" s="190">
        <v>1005666214.0599999</v>
      </c>
    </row>
    <row r="283" spans="1:8" ht="31.5" x14ac:dyDescent="0.2">
      <c r="A283" s="191" t="s">
        <v>847</v>
      </c>
      <c r="B283" s="189" t="s">
        <v>405</v>
      </c>
      <c r="C283" s="189" t="s">
        <v>484</v>
      </c>
      <c r="D283" s="189" t="s">
        <v>848</v>
      </c>
      <c r="E283" s="192" t="s">
        <v>331</v>
      </c>
      <c r="F283" s="190">
        <v>2306235.06</v>
      </c>
      <c r="G283" s="190">
        <v>0</v>
      </c>
      <c r="H283" s="190">
        <v>0</v>
      </c>
    </row>
    <row r="284" spans="1:8" ht="31.5" x14ac:dyDescent="0.2">
      <c r="A284" s="191" t="s">
        <v>409</v>
      </c>
      <c r="B284" s="189" t="s">
        <v>405</v>
      </c>
      <c r="C284" s="189" t="s">
        <v>484</v>
      </c>
      <c r="D284" s="189" t="s">
        <v>848</v>
      </c>
      <c r="E284" s="189" t="s">
        <v>410</v>
      </c>
      <c r="F284" s="190">
        <v>2306235.06</v>
      </c>
      <c r="G284" s="190">
        <v>0</v>
      </c>
      <c r="H284" s="190">
        <v>0</v>
      </c>
    </row>
    <row r="285" spans="1:8" ht="15.75" x14ac:dyDescent="0.2">
      <c r="A285" s="191" t="s">
        <v>411</v>
      </c>
      <c r="B285" s="189" t="s">
        <v>405</v>
      </c>
      <c r="C285" s="189" t="s">
        <v>484</v>
      </c>
      <c r="D285" s="189" t="s">
        <v>848</v>
      </c>
      <c r="E285" s="189" t="s">
        <v>412</v>
      </c>
      <c r="F285" s="190">
        <v>2306235.06</v>
      </c>
      <c r="G285" s="190">
        <v>0</v>
      </c>
      <c r="H285" s="190">
        <v>0</v>
      </c>
    </row>
    <row r="286" spans="1:8" ht="78.75" x14ac:dyDescent="0.2">
      <c r="A286" s="191" t="s">
        <v>613</v>
      </c>
      <c r="B286" s="189" t="s">
        <v>405</v>
      </c>
      <c r="C286" s="189" t="s">
        <v>484</v>
      </c>
      <c r="D286" s="189" t="s">
        <v>614</v>
      </c>
      <c r="E286" s="192" t="s">
        <v>331</v>
      </c>
      <c r="F286" s="190">
        <v>777069065</v>
      </c>
      <c r="G286" s="190">
        <v>777069065</v>
      </c>
      <c r="H286" s="190">
        <v>777069065</v>
      </c>
    </row>
    <row r="287" spans="1:8" ht="31.5" x14ac:dyDescent="0.2">
      <c r="A287" s="191" t="s">
        <v>409</v>
      </c>
      <c r="B287" s="189" t="s">
        <v>405</v>
      </c>
      <c r="C287" s="189" t="s">
        <v>484</v>
      </c>
      <c r="D287" s="189" t="s">
        <v>614</v>
      </c>
      <c r="E287" s="189" t="s">
        <v>410</v>
      </c>
      <c r="F287" s="190">
        <v>777069065</v>
      </c>
      <c r="G287" s="190">
        <v>777069065</v>
      </c>
      <c r="H287" s="190">
        <v>777069065</v>
      </c>
    </row>
    <row r="288" spans="1:8" ht="15.75" x14ac:dyDescent="0.2">
      <c r="A288" s="191" t="s">
        <v>411</v>
      </c>
      <c r="B288" s="189" t="s">
        <v>405</v>
      </c>
      <c r="C288" s="189" t="s">
        <v>484</v>
      </c>
      <c r="D288" s="189" t="s">
        <v>614</v>
      </c>
      <c r="E288" s="189" t="s">
        <v>412</v>
      </c>
      <c r="F288" s="190">
        <v>777069065</v>
      </c>
      <c r="G288" s="190">
        <v>777069065</v>
      </c>
      <c r="H288" s="190">
        <v>777069065</v>
      </c>
    </row>
    <row r="289" spans="1:8" ht="15.75" x14ac:dyDescent="0.2">
      <c r="A289" s="191" t="s">
        <v>615</v>
      </c>
      <c r="B289" s="189" t="s">
        <v>405</v>
      </c>
      <c r="C289" s="189" t="s">
        <v>484</v>
      </c>
      <c r="D289" s="189" t="s">
        <v>616</v>
      </c>
      <c r="E289" s="192" t="s">
        <v>331</v>
      </c>
      <c r="F289" s="190">
        <v>146670621</v>
      </c>
      <c r="G289" s="190">
        <v>185110670.46000001</v>
      </c>
      <c r="H289" s="190">
        <v>188497514.06999999</v>
      </c>
    </row>
    <row r="290" spans="1:8" ht="31.5" x14ac:dyDescent="0.2">
      <c r="A290" s="191" t="s">
        <v>409</v>
      </c>
      <c r="B290" s="189" t="s">
        <v>405</v>
      </c>
      <c r="C290" s="189" t="s">
        <v>484</v>
      </c>
      <c r="D290" s="189" t="s">
        <v>616</v>
      </c>
      <c r="E290" s="189" t="s">
        <v>410</v>
      </c>
      <c r="F290" s="190">
        <v>146670621</v>
      </c>
      <c r="G290" s="190">
        <v>185110670.46000001</v>
      </c>
      <c r="H290" s="190">
        <v>188497514.06999999</v>
      </c>
    </row>
    <row r="291" spans="1:8" ht="15.75" x14ac:dyDescent="0.2">
      <c r="A291" s="191" t="s">
        <v>411</v>
      </c>
      <c r="B291" s="189" t="s">
        <v>405</v>
      </c>
      <c r="C291" s="189" t="s">
        <v>484</v>
      </c>
      <c r="D291" s="189" t="s">
        <v>616</v>
      </c>
      <c r="E291" s="189" t="s">
        <v>412</v>
      </c>
      <c r="F291" s="190">
        <v>146670621</v>
      </c>
      <c r="G291" s="190">
        <v>185110670.46000001</v>
      </c>
      <c r="H291" s="190">
        <v>188497514.06999999</v>
      </c>
    </row>
    <row r="292" spans="1:8" ht="15.75" x14ac:dyDescent="0.2">
      <c r="A292" s="191" t="s">
        <v>611</v>
      </c>
      <c r="B292" s="189" t="s">
        <v>405</v>
      </c>
      <c r="C292" s="189" t="s">
        <v>484</v>
      </c>
      <c r="D292" s="189" t="s">
        <v>612</v>
      </c>
      <c r="E292" s="192" t="s">
        <v>331</v>
      </c>
      <c r="F292" s="190">
        <v>19874420</v>
      </c>
      <c r="G292" s="190">
        <v>22779784</v>
      </c>
      <c r="H292" s="190">
        <v>24980084</v>
      </c>
    </row>
    <row r="293" spans="1:8" ht="31.5" x14ac:dyDescent="0.2">
      <c r="A293" s="191" t="s">
        <v>409</v>
      </c>
      <c r="B293" s="189" t="s">
        <v>405</v>
      </c>
      <c r="C293" s="189" t="s">
        <v>484</v>
      </c>
      <c r="D293" s="189" t="s">
        <v>612</v>
      </c>
      <c r="E293" s="189" t="s">
        <v>410</v>
      </c>
      <c r="F293" s="190">
        <v>19874420</v>
      </c>
      <c r="G293" s="190">
        <v>22779784</v>
      </c>
      <c r="H293" s="190">
        <v>24980084</v>
      </c>
    </row>
    <row r="294" spans="1:8" ht="15.75" x14ac:dyDescent="0.2">
      <c r="A294" s="191" t="s">
        <v>411</v>
      </c>
      <c r="B294" s="189" t="s">
        <v>405</v>
      </c>
      <c r="C294" s="189" t="s">
        <v>484</v>
      </c>
      <c r="D294" s="189" t="s">
        <v>612</v>
      </c>
      <c r="E294" s="189" t="s">
        <v>412</v>
      </c>
      <c r="F294" s="190">
        <v>19874420</v>
      </c>
      <c r="G294" s="190">
        <v>22779784</v>
      </c>
      <c r="H294" s="190">
        <v>24980084</v>
      </c>
    </row>
    <row r="295" spans="1:8" ht="47.25" x14ac:dyDescent="0.2">
      <c r="A295" s="191" t="s">
        <v>617</v>
      </c>
      <c r="B295" s="189" t="s">
        <v>405</v>
      </c>
      <c r="C295" s="189" t="s">
        <v>484</v>
      </c>
      <c r="D295" s="189" t="s">
        <v>618</v>
      </c>
      <c r="E295" s="192" t="s">
        <v>331</v>
      </c>
      <c r="F295" s="190">
        <v>420555.94</v>
      </c>
      <c r="G295" s="190">
        <v>409466.14</v>
      </c>
      <c r="H295" s="190">
        <v>409466.14</v>
      </c>
    </row>
    <row r="296" spans="1:8" ht="31.5" x14ac:dyDescent="0.2">
      <c r="A296" s="191" t="s">
        <v>409</v>
      </c>
      <c r="B296" s="189" t="s">
        <v>405</v>
      </c>
      <c r="C296" s="189" t="s">
        <v>484</v>
      </c>
      <c r="D296" s="189" t="s">
        <v>618</v>
      </c>
      <c r="E296" s="189" t="s">
        <v>410</v>
      </c>
      <c r="F296" s="190">
        <v>420555.94</v>
      </c>
      <c r="G296" s="190">
        <v>409466.14</v>
      </c>
      <c r="H296" s="190">
        <v>409466.14</v>
      </c>
    </row>
    <row r="297" spans="1:8" ht="15.75" x14ac:dyDescent="0.2">
      <c r="A297" s="191" t="s">
        <v>411</v>
      </c>
      <c r="B297" s="189" t="s">
        <v>405</v>
      </c>
      <c r="C297" s="189" t="s">
        <v>484</v>
      </c>
      <c r="D297" s="189" t="s">
        <v>618</v>
      </c>
      <c r="E297" s="189" t="s">
        <v>412</v>
      </c>
      <c r="F297" s="190">
        <v>420555.94</v>
      </c>
      <c r="G297" s="190">
        <v>409466.14</v>
      </c>
      <c r="H297" s="190">
        <v>409466.14</v>
      </c>
    </row>
    <row r="298" spans="1:8" ht="47.25" x14ac:dyDescent="0.2">
      <c r="A298" s="191" t="s">
        <v>849</v>
      </c>
      <c r="B298" s="189" t="s">
        <v>405</v>
      </c>
      <c r="C298" s="189" t="s">
        <v>484</v>
      </c>
      <c r="D298" s="189" t="s">
        <v>850</v>
      </c>
      <c r="E298" s="192" t="s">
        <v>331</v>
      </c>
      <c r="F298" s="190">
        <v>13599996.970000001</v>
      </c>
      <c r="G298" s="190">
        <v>14144268.6</v>
      </c>
      <c r="H298" s="190">
        <v>14710084.85</v>
      </c>
    </row>
    <row r="299" spans="1:8" ht="31.5" x14ac:dyDescent="0.2">
      <c r="A299" s="191" t="s">
        <v>409</v>
      </c>
      <c r="B299" s="189" t="s">
        <v>405</v>
      </c>
      <c r="C299" s="189" t="s">
        <v>484</v>
      </c>
      <c r="D299" s="189" t="s">
        <v>850</v>
      </c>
      <c r="E299" s="189" t="s">
        <v>410</v>
      </c>
      <c r="F299" s="190">
        <v>13599996.970000001</v>
      </c>
      <c r="G299" s="190">
        <v>14144268.6</v>
      </c>
      <c r="H299" s="190">
        <v>14710084.85</v>
      </c>
    </row>
    <row r="300" spans="1:8" ht="15.75" x14ac:dyDescent="0.2">
      <c r="A300" s="191" t="s">
        <v>411</v>
      </c>
      <c r="B300" s="189" t="s">
        <v>405</v>
      </c>
      <c r="C300" s="189" t="s">
        <v>484</v>
      </c>
      <c r="D300" s="189" t="s">
        <v>850</v>
      </c>
      <c r="E300" s="189" t="s">
        <v>412</v>
      </c>
      <c r="F300" s="190">
        <v>13599996.970000001</v>
      </c>
      <c r="G300" s="190">
        <v>14144268.6</v>
      </c>
      <c r="H300" s="190">
        <v>14710084.85</v>
      </c>
    </row>
    <row r="301" spans="1:8" ht="15.75" x14ac:dyDescent="0.2">
      <c r="A301" s="188" t="s">
        <v>406</v>
      </c>
      <c r="B301" s="189" t="s">
        <v>405</v>
      </c>
      <c r="C301" s="189" t="s">
        <v>392</v>
      </c>
      <c r="D301" s="189" t="s">
        <v>331</v>
      </c>
      <c r="E301" s="189" t="s">
        <v>331</v>
      </c>
      <c r="F301" s="190">
        <v>55673393</v>
      </c>
      <c r="G301" s="190">
        <v>57114568</v>
      </c>
      <c r="H301" s="190">
        <v>60615568</v>
      </c>
    </row>
    <row r="302" spans="1:8" ht="31.5" x14ac:dyDescent="0.2">
      <c r="A302" s="191" t="s">
        <v>619</v>
      </c>
      <c r="B302" s="189" t="s">
        <v>405</v>
      </c>
      <c r="C302" s="189" t="s">
        <v>392</v>
      </c>
      <c r="D302" s="189" t="s">
        <v>620</v>
      </c>
      <c r="E302" s="192" t="s">
        <v>331</v>
      </c>
      <c r="F302" s="190">
        <v>808080</v>
      </c>
      <c r="G302" s="190">
        <v>808080</v>
      </c>
      <c r="H302" s="190">
        <v>808080</v>
      </c>
    </row>
    <row r="303" spans="1:8" ht="31.5" x14ac:dyDescent="0.2">
      <c r="A303" s="191" t="s">
        <v>409</v>
      </c>
      <c r="B303" s="189" t="s">
        <v>405</v>
      </c>
      <c r="C303" s="189" t="s">
        <v>392</v>
      </c>
      <c r="D303" s="189" t="s">
        <v>620</v>
      </c>
      <c r="E303" s="189" t="s">
        <v>410</v>
      </c>
      <c r="F303" s="190">
        <v>808080</v>
      </c>
      <c r="G303" s="190">
        <v>808080</v>
      </c>
      <c r="H303" s="190">
        <v>808080</v>
      </c>
    </row>
    <row r="304" spans="1:8" ht="15.75" x14ac:dyDescent="0.2">
      <c r="A304" s="191" t="s">
        <v>411</v>
      </c>
      <c r="B304" s="189" t="s">
        <v>405</v>
      </c>
      <c r="C304" s="189" t="s">
        <v>392</v>
      </c>
      <c r="D304" s="189" t="s">
        <v>620</v>
      </c>
      <c r="E304" s="189" t="s">
        <v>412</v>
      </c>
      <c r="F304" s="190">
        <v>808080</v>
      </c>
      <c r="G304" s="190">
        <v>808080</v>
      </c>
      <c r="H304" s="190">
        <v>808080</v>
      </c>
    </row>
    <row r="305" spans="1:8" ht="15.75" x14ac:dyDescent="0.2">
      <c r="A305" s="191" t="s">
        <v>407</v>
      </c>
      <c r="B305" s="189" t="s">
        <v>405</v>
      </c>
      <c r="C305" s="189" t="s">
        <v>392</v>
      </c>
      <c r="D305" s="189" t="s">
        <v>408</v>
      </c>
      <c r="E305" s="192" t="s">
        <v>331</v>
      </c>
      <c r="F305" s="190">
        <v>54865313</v>
      </c>
      <c r="G305" s="190">
        <v>56306488</v>
      </c>
      <c r="H305" s="190">
        <v>59807488</v>
      </c>
    </row>
    <row r="306" spans="1:8" ht="31.5" x14ac:dyDescent="0.2">
      <c r="A306" s="191" t="s">
        <v>409</v>
      </c>
      <c r="B306" s="189" t="s">
        <v>405</v>
      </c>
      <c r="C306" s="189" t="s">
        <v>392</v>
      </c>
      <c r="D306" s="189" t="s">
        <v>408</v>
      </c>
      <c r="E306" s="189" t="s">
        <v>410</v>
      </c>
      <c r="F306" s="190">
        <v>54865313</v>
      </c>
      <c r="G306" s="190">
        <v>56306488</v>
      </c>
      <c r="H306" s="190">
        <v>59807488</v>
      </c>
    </row>
    <row r="307" spans="1:8" ht="15.75" x14ac:dyDescent="0.2">
      <c r="A307" s="191" t="s">
        <v>411</v>
      </c>
      <c r="B307" s="189" t="s">
        <v>405</v>
      </c>
      <c r="C307" s="189" t="s">
        <v>392</v>
      </c>
      <c r="D307" s="189" t="s">
        <v>408</v>
      </c>
      <c r="E307" s="189" t="s">
        <v>412</v>
      </c>
      <c r="F307" s="190">
        <v>54865313</v>
      </c>
      <c r="G307" s="190">
        <v>56306488</v>
      </c>
      <c r="H307" s="190">
        <v>59807488</v>
      </c>
    </row>
    <row r="308" spans="1:8" ht="15.75" x14ac:dyDescent="0.2">
      <c r="A308" s="188" t="s">
        <v>413</v>
      </c>
      <c r="B308" s="189" t="s">
        <v>405</v>
      </c>
      <c r="C308" s="189" t="s">
        <v>405</v>
      </c>
      <c r="D308" s="189" t="s">
        <v>331</v>
      </c>
      <c r="E308" s="189" t="s">
        <v>331</v>
      </c>
      <c r="F308" s="190">
        <v>119650</v>
      </c>
      <c r="G308" s="190">
        <v>119650</v>
      </c>
      <c r="H308" s="190">
        <v>119650</v>
      </c>
    </row>
    <row r="309" spans="1:8" ht="15.75" x14ac:dyDescent="0.2">
      <c r="A309" s="191" t="s">
        <v>414</v>
      </c>
      <c r="B309" s="189" t="s">
        <v>405</v>
      </c>
      <c r="C309" s="189" t="s">
        <v>405</v>
      </c>
      <c r="D309" s="189" t="s">
        <v>415</v>
      </c>
      <c r="E309" s="192" t="s">
        <v>331</v>
      </c>
      <c r="F309" s="190">
        <v>119650</v>
      </c>
      <c r="G309" s="190">
        <v>119650</v>
      </c>
      <c r="H309" s="190">
        <v>119650</v>
      </c>
    </row>
    <row r="310" spans="1:8" ht="31.5" x14ac:dyDescent="0.2">
      <c r="A310" s="191" t="s">
        <v>358</v>
      </c>
      <c r="B310" s="189" t="s">
        <v>405</v>
      </c>
      <c r="C310" s="189" t="s">
        <v>405</v>
      </c>
      <c r="D310" s="189" t="s">
        <v>415</v>
      </c>
      <c r="E310" s="189" t="s">
        <v>359</v>
      </c>
      <c r="F310" s="190">
        <v>119650</v>
      </c>
      <c r="G310" s="190">
        <v>119650</v>
      </c>
      <c r="H310" s="190">
        <v>119650</v>
      </c>
    </row>
    <row r="311" spans="1:8" ht="31.5" x14ac:dyDescent="0.2">
      <c r="A311" s="191" t="s">
        <v>360</v>
      </c>
      <c r="B311" s="189" t="s">
        <v>405</v>
      </c>
      <c r="C311" s="189" t="s">
        <v>405</v>
      </c>
      <c r="D311" s="189" t="s">
        <v>415</v>
      </c>
      <c r="E311" s="189" t="s">
        <v>361</v>
      </c>
      <c r="F311" s="190">
        <v>119650</v>
      </c>
      <c r="G311" s="190">
        <v>119650</v>
      </c>
      <c r="H311" s="190">
        <v>119650</v>
      </c>
    </row>
    <row r="312" spans="1:8" ht="15.75" x14ac:dyDescent="0.2">
      <c r="A312" s="188" t="s">
        <v>416</v>
      </c>
      <c r="B312" s="189" t="s">
        <v>405</v>
      </c>
      <c r="C312" s="189" t="s">
        <v>417</v>
      </c>
      <c r="D312" s="189" t="s">
        <v>331</v>
      </c>
      <c r="E312" s="189" t="s">
        <v>331</v>
      </c>
      <c r="F312" s="190">
        <v>41903604</v>
      </c>
      <c r="G312" s="190">
        <v>40297724</v>
      </c>
      <c r="H312" s="190">
        <v>38475224</v>
      </c>
    </row>
    <row r="313" spans="1:8" ht="31.5" x14ac:dyDescent="0.2">
      <c r="A313" s="191" t="s">
        <v>352</v>
      </c>
      <c r="B313" s="189" t="s">
        <v>405</v>
      </c>
      <c r="C313" s="189" t="s">
        <v>417</v>
      </c>
      <c r="D313" s="189" t="s">
        <v>621</v>
      </c>
      <c r="E313" s="192" t="s">
        <v>331</v>
      </c>
      <c r="F313" s="190">
        <v>3718353</v>
      </c>
      <c r="G313" s="190">
        <v>3718353</v>
      </c>
      <c r="H313" s="190">
        <v>3718353</v>
      </c>
    </row>
    <row r="314" spans="1:8" ht="63" x14ac:dyDescent="0.2">
      <c r="A314" s="191" t="s">
        <v>354</v>
      </c>
      <c r="B314" s="189" t="s">
        <v>405</v>
      </c>
      <c r="C314" s="189" t="s">
        <v>417</v>
      </c>
      <c r="D314" s="189" t="s">
        <v>621</v>
      </c>
      <c r="E314" s="189" t="s">
        <v>355</v>
      </c>
      <c r="F314" s="190">
        <v>3718353</v>
      </c>
      <c r="G314" s="190">
        <v>3718353</v>
      </c>
      <c r="H314" s="190">
        <v>3718353</v>
      </c>
    </row>
    <row r="315" spans="1:8" ht="31.5" x14ac:dyDescent="0.2">
      <c r="A315" s="191" t="s">
        <v>356</v>
      </c>
      <c r="B315" s="189" t="s">
        <v>405</v>
      </c>
      <c r="C315" s="189" t="s">
        <v>417</v>
      </c>
      <c r="D315" s="189" t="s">
        <v>621</v>
      </c>
      <c r="E315" s="189" t="s">
        <v>357</v>
      </c>
      <c r="F315" s="190">
        <v>3718353</v>
      </c>
      <c r="G315" s="190">
        <v>3718353</v>
      </c>
      <c r="H315" s="190">
        <v>3718353</v>
      </c>
    </row>
    <row r="316" spans="1:8" ht="31.5" x14ac:dyDescent="0.2">
      <c r="A316" s="191" t="s">
        <v>437</v>
      </c>
      <c r="B316" s="189" t="s">
        <v>405</v>
      </c>
      <c r="C316" s="189" t="s">
        <v>417</v>
      </c>
      <c r="D316" s="189" t="s">
        <v>622</v>
      </c>
      <c r="E316" s="192" t="s">
        <v>331</v>
      </c>
      <c r="F316" s="190">
        <v>7938366</v>
      </c>
      <c r="G316" s="190">
        <v>7929666</v>
      </c>
      <c r="H316" s="190">
        <v>7929666</v>
      </c>
    </row>
    <row r="317" spans="1:8" ht="63" x14ac:dyDescent="0.2">
      <c r="A317" s="191" t="s">
        <v>354</v>
      </c>
      <c r="B317" s="189" t="s">
        <v>405</v>
      </c>
      <c r="C317" s="189" t="s">
        <v>417</v>
      </c>
      <c r="D317" s="189" t="s">
        <v>622</v>
      </c>
      <c r="E317" s="189" t="s">
        <v>355</v>
      </c>
      <c r="F317" s="190">
        <v>7763188</v>
      </c>
      <c r="G317" s="190">
        <v>7763188</v>
      </c>
      <c r="H317" s="190">
        <v>7763188</v>
      </c>
    </row>
    <row r="318" spans="1:8" ht="15.75" x14ac:dyDescent="0.2">
      <c r="A318" s="191" t="s">
        <v>439</v>
      </c>
      <c r="B318" s="189" t="s">
        <v>405</v>
      </c>
      <c r="C318" s="189" t="s">
        <v>417</v>
      </c>
      <c r="D318" s="189" t="s">
        <v>622</v>
      </c>
      <c r="E318" s="189" t="s">
        <v>440</v>
      </c>
      <c r="F318" s="190">
        <v>7763188</v>
      </c>
      <c r="G318" s="190">
        <v>7763188</v>
      </c>
      <c r="H318" s="190">
        <v>7763188</v>
      </c>
    </row>
    <row r="319" spans="1:8" ht="31.5" x14ac:dyDescent="0.2">
      <c r="A319" s="191" t="s">
        <v>358</v>
      </c>
      <c r="B319" s="189" t="s">
        <v>405</v>
      </c>
      <c r="C319" s="189" t="s">
        <v>417</v>
      </c>
      <c r="D319" s="189" t="s">
        <v>622</v>
      </c>
      <c r="E319" s="189" t="s">
        <v>359</v>
      </c>
      <c r="F319" s="190">
        <v>175178</v>
      </c>
      <c r="G319" s="190">
        <v>166478</v>
      </c>
      <c r="H319" s="190">
        <v>166478</v>
      </c>
    </row>
    <row r="320" spans="1:8" ht="31.5" x14ac:dyDescent="0.2">
      <c r="A320" s="191" t="s">
        <v>360</v>
      </c>
      <c r="B320" s="189" t="s">
        <v>405</v>
      </c>
      <c r="C320" s="189" t="s">
        <v>417</v>
      </c>
      <c r="D320" s="189" t="s">
        <v>622</v>
      </c>
      <c r="E320" s="189" t="s">
        <v>361</v>
      </c>
      <c r="F320" s="190">
        <v>175178</v>
      </c>
      <c r="G320" s="190">
        <v>166478</v>
      </c>
      <c r="H320" s="190">
        <v>166478</v>
      </c>
    </row>
    <row r="321" spans="1:9" ht="31.5" x14ac:dyDescent="0.2">
      <c r="A321" s="191" t="s">
        <v>623</v>
      </c>
      <c r="B321" s="189" t="s">
        <v>405</v>
      </c>
      <c r="C321" s="189" t="s">
        <v>417</v>
      </c>
      <c r="D321" s="189" t="s">
        <v>624</v>
      </c>
      <c r="E321" s="192" t="s">
        <v>331</v>
      </c>
      <c r="F321" s="190">
        <v>1397180</v>
      </c>
      <c r="G321" s="190">
        <v>0</v>
      </c>
      <c r="H321" s="190">
        <v>0</v>
      </c>
    </row>
    <row r="322" spans="1:9" ht="31.5" x14ac:dyDescent="0.2">
      <c r="A322" s="191" t="s">
        <v>358</v>
      </c>
      <c r="B322" s="189" t="s">
        <v>405</v>
      </c>
      <c r="C322" s="189" t="s">
        <v>417</v>
      </c>
      <c r="D322" s="189" t="s">
        <v>624</v>
      </c>
      <c r="E322" s="189" t="s">
        <v>359</v>
      </c>
      <c r="F322" s="190">
        <v>1397180</v>
      </c>
      <c r="G322" s="190">
        <v>0</v>
      </c>
      <c r="H322" s="190">
        <v>0</v>
      </c>
    </row>
    <row r="323" spans="1:9" ht="31.5" x14ac:dyDescent="0.2">
      <c r="A323" s="191" t="s">
        <v>360</v>
      </c>
      <c r="B323" s="189" t="s">
        <v>405</v>
      </c>
      <c r="C323" s="189" t="s">
        <v>417</v>
      </c>
      <c r="D323" s="189" t="s">
        <v>624</v>
      </c>
      <c r="E323" s="189" t="s">
        <v>361</v>
      </c>
      <c r="F323" s="190">
        <v>1397180</v>
      </c>
      <c r="G323" s="190">
        <v>0</v>
      </c>
      <c r="H323" s="190">
        <v>0</v>
      </c>
    </row>
    <row r="324" spans="1:9" ht="15.75" x14ac:dyDescent="0.2">
      <c r="A324" s="191" t="s">
        <v>414</v>
      </c>
      <c r="B324" s="189" t="s">
        <v>405</v>
      </c>
      <c r="C324" s="189" t="s">
        <v>417</v>
      </c>
      <c r="D324" s="189" t="s">
        <v>625</v>
      </c>
      <c r="E324" s="192" t="s">
        <v>331</v>
      </c>
      <c r="F324" s="190">
        <v>842400</v>
      </c>
      <c r="G324" s="190">
        <v>842400</v>
      </c>
      <c r="H324" s="190">
        <v>842400</v>
      </c>
    </row>
    <row r="325" spans="1:9" ht="31.5" x14ac:dyDescent="0.2">
      <c r="A325" s="191" t="s">
        <v>358</v>
      </c>
      <c r="B325" s="189" t="s">
        <v>405</v>
      </c>
      <c r="C325" s="189" t="s">
        <v>417</v>
      </c>
      <c r="D325" s="189" t="s">
        <v>625</v>
      </c>
      <c r="E325" s="189" t="s">
        <v>359</v>
      </c>
      <c r="F325" s="190">
        <v>842400</v>
      </c>
      <c r="G325" s="190">
        <v>842400</v>
      </c>
      <c r="H325" s="190">
        <v>842400</v>
      </c>
    </row>
    <row r="326" spans="1:9" ht="31.5" x14ac:dyDescent="0.2">
      <c r="A326" s="191" t="s">
        <v>360</v>
      </c>
      <c r="B326" s="189" t="s">
        <v>405</v>
      </c>
      <c r="C326" s="189" t="s">
        <v>417</v>
      </c>
      <c r="D326" s="189" t="s">
        <v>625</v>
      </c>
      <c r="E326" s="189" t="s">
        <v>361</v>
      </c>
      <c r="F326" s="190">
        <v>842400</v>
      </c>
      <c r="G326" s="190">
        <v>842400</v>
      </c>
      <c r="H326" s="190">
        <v>842400</v>
      </c>
    </row>
    <row r="327" spans="1:9" ht="15.75" x14ac:dyDescent="0.2">
      <c r="A327" s="191" t="s">
        <v>626</v>
      </c>
      <c r="B327" s="189" t="s">
        <v>405</v>
      </c>
      <c r="C327" s="189" t="s">
        <v>417</v>
      </c>
      <c r="D327" s="189" t="s">
        <v>627</v>
      </c>
      <c r="E327" s="192" t="s">
        <v>331</v>
      </c>
      <c r="F327" s="190">
        <v>1822500</v>
      </c>
      <c r="G327" s="190">
        <v>1822500</v>
      </c>
      <c r="H327" s="190">
        <v>0</v>
      </c>
    </row>
    <row r="328" spans="1:9" ht="15.75" x14ac:dyDescent="0.2">
      <c r="A328" s="191" t="s">
        <v>420</v>
      </c>
      <c r="B328" s="189" t="s">
        <v>405</v>
      </c>
      <c r="C328" s="189" t="s">
        <v>417</v>
      </c>
      <c r="D328" s="189" t="s">
        <v>627</v>
      </c>
      <c r="E328" s="189" t="s">
        <v>421</v>
      </c>
      <c r="F328" s="190">
        <v>1822500</v>
      </c>
      <c r="G328" s="190">
        <v>1822500</v>
      </c>
      <c r="H328" s="190">
        <v>0</v>
      </c>
    </row>
    <row r="329" spans="1:9" ht="15.75" x14ac:dyDescent="0.2">
      <c r="A329" s="191" t="s">
        <v>626</v>
      </c>
      <c r="B329" s="189" t="s">
        <v>405</v>
      </c>
      <c r="C329" s="189" t="s">
        <v>417</v>
      </c>
      <c r="D329" s="189" t="s">
        <v>627</v>
      </c>
      <c r="E329" s="189" t="s">
        <v>628</v>
      </c>
      <c r="F329" s="190">
        <v>1822500</v>
      </c>
      <c r="G329" s="190">
        <v>1822500</v>
      </c>
      <c r="H329" s="190">
        <v>0</v>
      </c>
    </row>
    <row r="330" spans="1:9" ht="15.75" x14ac:dyDescent="0.2">
      <c r="A330" s="191" t="s">
        <v>629</v>
      </c>
      <c r="B330" s="189" t="s">
        <v>405</v>
      </c>
      <c r="C330" s="189" t="s">
        <v>417</v>
      </c>
      <c r="D330" s="189" t="s">
        <v>630</v>
      </c>
      <c r="E330" s="192" t="s">
        <v>331</v>
      </c>
      <c r="F330" s="190">
        <v>2568384</v>
      </c>
      <c r="G330" s="190">
        <v>2568384</v>
      </c>
      <c r="H330" s="190">
        <v>2568384</v>
      </c>
    </row>
    <row r="331" spans="1:9" ht="31.5" x14ac:dyDescent="0.2">
      <c r="A331" s="191" t="s">
        <v>409</v>
      </c>
      <c r="B331" s="189" t="s">
        <v>405</v>
      </c>
      <c r="C331" s="189" t="s">
        <v>417</v>
      </c>
      <c r="D331" s="189" t="s">
        <v>630</v>
      </c>
      <c r="E331" s="189" t="s">
        <v>410</v>
      </c>
      <c r="F331" s="190">
        <v>2568384</v>
      </c>
      <c r="G331" s="190">
        <v>2568384</v>
      </c>
      <c r="H331" s="190">
        <v>2568384</v>
      </c>
    </row>
    <row r="332" spans="1:9" ht="15.75" x14ac:dyDescent="0.2">
      <c r="A332" s="191" t="s">
        <v>411</v>
      </c>
      <c r="B332" s="189" t="s">
        <v>405</v>
      </c>
      <c r="C332" s="189" t="s">
        <v>417</v>
      </c>
      <c r="D332" s="189" t="s">
        <v>630</v>
      </c>
      <c r="E332" s="189" t="s">
        <v>412</v>
      </c>
      <c r="F332" s="190">
        <v>2568384</v>
      </c>
      <c r="G332" s="190">
        <v>2568384</v>
      </c>
      <c r="H332" s="190">
        <v>2568384</v>
      </c>
    </row>
    <row r="333" spans="1:9" ht="94.5" x14ac:dyDescent="0.2">
      <c r="A333" s="191" t="s">
        <v>418</v>
      </c>
      <c r="B333" s="189" t="s">
        <v>405</v>
      </c>
      <c r="C333" s="189" t="s">
        <v>417</v>
      </c>
      <c r="D333" s="189" t="s">
        <v>631</v>
      </c>
      <c r="E333" s="192" t="s">
        <v>331</v>
      </c>
      <c r="F333" s="190">
        <v>10026000</v>
      </c>
      <c r="G333" s="190">
        <v>10026000</v>
      </c>
      <c r="H333" s="190">
        <v>10026000</v>
      </c>
    </row>
    <row r="334" spans="1:9" ht="15.75" x14ac:dyDescent="0.2">
      <c r="A334" s="191" t="s">
        <v>420</v>
      </c>
      <c r="B334" s="189" t="s">
        <v>405</v>
      </c>
      <c r="C334" s="189" t="s">
        <v>417</v>
      </c>
      <c r="D334" s="189" t="s">
        <v>631</v>
      </c>
      <c r="E334" s="189" t="s">
        <v>421</v>
      </c>
      <c r="F334" s="190">
        <v>10026000</v>
      </c>
      <c r="G334" s="190">
        <v>10026000</v>
      </c>
      <c r="H334" s="190">
        <v>10026000</v>
      </c>
    </row>
    <row r="335" spans="1:9" ht="15.75" x14ac:dyDescent="0.2">
      <c r="A335" s="191" t="s">
        <v>583</v>
      </c>
      <c r="B335" s="189" t="s">
        <v>405</v>
      </c>
      <c r="C335" s="189" t="s">
        <v>417</v>
      </c>
      <c r="D335" s="189" t="s">
        <v>631</v>
      </c>
      <c r="E335" s="189" t="s">
        <v>584</v>
      </c>
      <c r="F335" s="190">
        <v>10026000</v>
      </c>
      <c r="G335" s="190">
        <v>10026000</v>
      </c>
      <c r="H335" s="190">
        <v>10026000</v>
      </c>
    </row>
    <row r="336" spans="1:9" ht="31.5" x14ac:dyDescent="0.2">
      <c r="A336" s="191" t="s">
        <v>437</v>
      </c>
      <c r="B336" s="189" t="s">
        <v>405</v>
      </c>
      <c r="C336" s="189" t="s">
        <v>417</v>
      </c>
      <c r="D336" s="189" t="s">
        <v>632</v>
      </c>
      <c r="E336" s="192" t="s">
        <v>331</v>
      </c>
      <c r="F336" s="190">
        <v>10046930</v>
      </c>
      <c r="G336" s="190">
        <v>9846930</v>
      </c>
      <c r="H336" s="190">
        <v>9846930</v>
      </c>
      <c r="I336" s="125"/>
    </row>
    <row r="337" spans="1:9" ht="63" x14ac:dyDescent="0.2">
      <c r="A337" s="191" t="s">
        <v>354</v>
      </c>
      <c r="B337" s="189" t="s">
        <v>405</v>
      </c>
      <c r="C337" s="189" t="s">
        <v>417</v>
      </c>
      <c r="D337" s="189" t="s">
        <v>632</v>
      </c>
      <c r="E337" s="189" t="s">
        <v>355</v>
      </c>
      <c r="F337" s="190">
        <v>9660351</v>
      </c>
      <c r="G337" s="190">
        <v>9660351</v>
      </c>
      <c r="H337" s="190">
        <v>9660351</v>
      </c>
    </row>
    <row r="338" spans="1:9" ht="15.75" x14ac:dyDescent="0.2">
      <c r="A338" s="191" t="s">
        <v>439</v>
      </c>
      <c r="B338" s="189" t="s">
        <v>405</v>
      </c>
      <c r="C338" s="189" t="s">
        <v>417</v>
      </c>
      <c r="D338" s="189" t="s">
        <v>632</v>
      </c>
      <c r="E338" s="189" t="s">
        <v>440</v>
      </c>
      <c r="F338" s="190">
        <v>9660351</v>
      </c>
      <c r="G338" s="190">
        <v>9660351</v>
      </c>
      <c r="H338" s="190">
        <v>9660351</v>
      </c>
    </row>
    <row r="339" spans="1:9" ht="31.5" x14ac:dyDescent="0.2">
      <c r="A339" s="191" t="s">
        <v>358</v>
      </c>
      <c r="B339" s="189" t="s">
        <v>405</v>
      </c>
      <c r="C339" s="189" t="s">
        <v>417</v>
      </c>
      <c r="D339" s="189" t="s">
        <v>632</v>
      </c>
      <c r="E339" s="189" t="s">
        <v>359</v>
      </c>
      <c r="F339" s="190">
        <v>386019</v>
      </c>
      <c r="G339" s="190">
        <v>186019</v>
      </c>
      <c r="H339" s="190">
        <v>186019</v>
      </c>
    </row>
    <row r="340" spans="1:9" ht="31.5" x14ac:dyDescent="0.2">
      <c r="A340" s="191" t="s">
        <v>360</v>
      </c>
      <c r="B340" s="189" t="s">
        <v>405</v>
      </c>
      <c r="C340" s="189" t="s">
        <v>417</v>
      </c>
      <c r="D340" s="189" t="s">
        <v>632</v>
      </c>
      <c r="E340" s="189" t="s">
        <v>361</v>
      </c>
      <c r="F340" s="190">
        <v>386019</v>
      </c>
      <c r="G340" s="190">
        <v>186019</v>
      </c>
      <c r="H340" s="190">
        <v>186019</v>
      </c>
    </row>
    <row r="341" spans="1:9" ht="15.75" x14ac:dyDescent="0.2">
      <c r="A341" s="191" t="s">
        <v>362</v>
      </c>
      <c r="B341" s="189" t="s">
        <v>405</v>
      </c>
      <c r="C341" s="189" t="s">
        <v>417</v>
      </c>
      <c r="D341" s="189" t="s">
        <v>632</v>
      </c>
      <c r="E341" s="189" t="s">
        <v>363</v>
      </c>
      <c r="F341" s="190">
        <v>560</v>
      </c>
      <c r="G341" s="190">
        <v>560</v>
      </c>
      <c r="H341" s="190">
        <v>560</v>
      </c>
    </row>
    <row r="342" spans="1:9" ht="15.75" x14ac:dyDescent="0.2">
      <c r="A342" s="191" t="s">
        <v>364</v>
      </c>
      <c r="B342" s="189" t="s">
        <v>405</v>
      </c>
      <c r="C342" s="189" t="s">
        <v>417</v>
      </c>
      <c r="D342" s="189" t="s">
        <v>632</v>
      </c>
      <c r="E342" s="189" t="s">
        <v>365</v>
      </c>
      <c r="F342" s="190">
        <v>560</v>
      </c>
      <c r="G342" s="190">
        <v>560</v>
      </c>
      <c r="H342" s="190">
        <v>560</v>
      </c>
    </row>
    <row r="343" spans="1:9" ht="31.5" x14ac:dyDescent="0.2">
      <c r="A343" s="191" t="s">
        <v>437</v>
      </c>
      <c r="B343" s="189" t="s">
        <v>405</v>
      </c>
      <c r="C343" s="189" t="s">
        <v>417</v>
      </c>
      <c r="D343" s="189" t="s">
        <v>633</v>
      </c>
      <c r="E343" s="192" t="s">
        <v>331</v>
      </c>
      <c r="F343" s="190">
        <v>3154691</v>
      </c>
      <c r="G343" s="190">
        <v>3154691</v>
      </c>
      <c r="H343" s="190">
        <v>3154691</v>
      </c>
    </row>
    <row r="344" spans="1:9" ht="63" x14ac:dyDescent="0.2">
      <c r="A344" s="191" t="s">
        <v>354</v>
      </c>
      <c r="B344" s="189" t="s">
        <v>405</v>
      </c>
      <c r="C344" s="189" t="s">
        <v>417</v>
      </c>
      <c r="D344" s="189" t="s">
        <v>633</v>
      </c>
      <c r="E344" s="189" t="s">
        <v>355</v>
      </c>
      <c r="F344" s="190">
        <v>3154691</v>
      </c>
      <c r="G344" s="190">
        <v>3154691</v>
      </c>
      <c r="H344" s="190">
        <v>3154691</v>
      </c>
    </row>
    <row r="345" spans="1:9" ht="15.75" x14ac:dyDescent="0.2">
      <c r="A345" s="191" t="s">
        <v>439</v>
      </c>
      <c r="B345" s="189" t="s">
        <v>405</v>
      </c>
      <c r="C345" s="189" t="s">
        <v>417</v>
      </c>
      <c r="D345" s="189" t="s">
        <v>633</v>
      </c>
      <c r="E345" s="189" t="s">
        <v>440</v>
      </c>
      <c r="F345" s="190">
        <v>3154691</v>
      </c>
      <c r="G345" s="190">
        <v>3154691</v>
      </c>
      <c r="H345" s="190">
        <v>3154691</v>
      </c>
    </row>
    <row r="346" spans="1:9" ht="94.5" x14ac:dyDescent="0.2">
      <c r="A346" s="191" t="s">
        <v>418</v>
      </c>
      <c r="B346" s="189" t="s">
        <v>405</v>
      </c>
      <c r="C346" s="189" t="s">
        <v>417</v>
      </c>
      <c r="D346" s="189" t="s">
        <v>419</v>
      </c>
      <c r="E346" s="192" t="s">
        <v>331</v>
      </c>
      <c r="F346" s="190">
        <v>388800</v>
      </c>
      <c r="G346" s="190">
        <v>388800</v>
      </c>
      <c r="H346" s="190">
        <v>388800</v>
      </c>
    </row>
    <row r="347" spans="1:9" ht="15.75" x14ac:dyDescent="0.2">
      <c r="A347" s="191" t="s">
        <v>420</v>
      </c>
      <c r="B347" s="189" t="s">
        <v>405</v>
      </c>
      <c r="C347" s="189" t="s">
        <v>417</v>
      </c>
      <c r="D347" s="189" t="s">
        <v>419</v>
      </c>
      <c r="E347" s="189" t="s">
        <v>421</v>
      </c>
      <c r="F347" s="190">
        <v>388800</v>
      </c>
      <c r="G347" s="190">
        <v>388800</v>
      </c>
      <c r="H347" s="190">
        <v>388800</v>
      </c>
    </row>
    <row r="348" spans="1:9" ht="15.75" x14ac:dyDescent="0.2">
      <c r="A348" s="191" t="s">
        <v>583</v>
      </c>
      <c r="B348" s="189" t="s">
        <v>405</v>
      </c>
      <c r="C348" s="189" t="s">
        <v>417</v>
      </c>
      <c r="D348" s="189" t="s">
        <v>419</v>
      </c>
      <c r="E348" s="189" t="s">
        <v>584</v>
      </c>
      <c r="F348" s="190">
        <v>388800</v>
      </c>
      <c r="G348" s="190">
        <v>388800</v>
      </c>
      <c r="H348" s="190">
        <v>388800</v>
      </c>
      <c r="I348" s="125"/>
    </row>
    <row r="349" spans="1:9" ht="15.75" x14ac:dyDescent="0.2">
      <c r="A349" s="188" t="s">
        <v>424</v>
      </c>
      <c r="B349" s="189" t="s">
        <v>425</v>
      </c>
      <c r="C349" s="189" t="s">
        <v>331</v>
      </c>
      <c r="D349" s="189" t="s">
        <v>331</v>
      </c>
      <c r="E349" s="189" t="s">
        <v>331</v>
      </c>
      <c r="F349" s="190">
        <v>125987102.09999999</v>
      </c>
      <c r="G349" s="190">
        <v>127733865.09999999</v>
      </c>
      <c r="H349" s="190">
        <v>129011657.09999999</v>
      </c>
    </row>
    <row r="350" spans="1:9" ht="15.75" x14ac:dyDescent="0.2">
      <c r="A350" s="188" t="s">
        <v>426</v>
      </c>
      <c r="B350" s="189" t="s">
        <v>425</v>
      </c>
      <c r="C350" s="189" t="s">
        <v>349</v>
      </c>
      <c r="D350" s="189" t="s">
        <v>331</v>
      </c>
      <c r="E350" s="189" t="s">
        <v>331</v>
      </c>
      <c r="F350" s="190">
        <v>108748746.09999999</v>
      </c>
      <c r="G350" s="190">
        <v>110491900.09999999</v>
      </c>
      <c r="H350" s="190">
        <v>111766092.09999999</v>
      </c>
      <c r="I350" s="125"/>
    </row>
    <row r="351" spans="1:9" ht="15.75" x14ac:dyDescent="0.2">
      <c r="A351" s="191" t="s">
        <v>427</v>
      </c>
      <c r="B351" s="189" t="s">
        <v>425</v>
      </c>
      <c r="C351" s="189" t="s">
        <v>349</v>
      </c>
      <c r="D351" s="189" t="s">
        <v>428</v>
      </c>
      <c r="E351" s="192" t="s">
        <v>331</v>
      </c>
      <c r="F351" s="190">
        <v>21627016</v>
      </c>
      <c r="G351" s="190">
        <v>22800284</v>
      </c>
      <c r="H351" s="190">
        <v>23419284</v>
      </c>
    </row>
    <row r="352" spans="1:9" ht="31.5" x14ac:dyDescent="0.2">
      <c r="A352" s="191" t="s">
        <v>409</v>
      </c>
      <c r="B352" s="189" t="s">
        <v>425</v>
      </c>
      <c r="C352" s="189" t="s">
        <v>349</v>
      </c>
      <c r="D352" s="189" t="s">
        <v>428</v>
      </c>
      <c r="E352" s="189" t="s">
        <v>410</v>
      </c>
      <c r="F352" s="190">
        <v>21627016</v>
      </c>
      <c r="G352" s="190">
        <v>22800284</v>
      </c>
      <c r="H352" s="190">
        <v>23419284</v>
      </c>
    </row>
    <row r="353" spans="1:11" ht="15.75" x14ac:dyDescent="0.2">
      <c r="A353" s="191" t="s">
        <v>411</v>
      </c>
      <c r="B353" s="189" t="s">
        <v>425</v>
      </c>
      <c r="C353" s="189" t="s">
        <v>349</v>
      </c>
      <c r="D353" s="189" t="s">
        <v>428</v>
      </c>
      <c r="E353" s="189" t="s">
        <v>412</v>
      </c>
      <c r="F353" s="190">
        <v>21627016</v>
      </c>
      <c r="G353" s="190">
        <v>22800284</v>
      </c>
      <c r="H353" s="190">
        <v>23419284</v>
      </c>
    </row>
    <row r="354" spans="1:11" ht="15.75" x14ac:dyDescent="0.2">
      <c r="A354" s="191" t="s">
        <v>429</v>
      </c>
      <c r="B354" s="189" t="s">
        <v>425</v>
      </c>
      <c r="C354" s="189" t="s">
        <v>349</v>
      </c>
      <c r="D354" s="189" t="s">
        <v>430</v>
      </c>
      <c r="E354" s="192" t="s">
        <v>331</v>
      </c>
      <c r="F354" s="190">
        <v>5460414</v>
      </c>
      <c r="G354" s="190">
        <v>5802830</v>
      </c>
      <c r="H354" s="190">
        <v>6237738</v>
      </c>
    </row>
    <row r="355" spans="1:11" ht="31.5" x14ac:dyDescent="0.2">
      <c r="A355" s="191" t="s">
        <v>409</v>
      </c>
      <c r="B355" s="189" t="s">
        <v>425</v>
      </c>
      <c r="C355" s="189" t="s">
        <v>349</v>
      </c>
      <c r="D355" s="189" t="s">
        <v>430</v>
      </c>
      <c r="E355" s="189" t="s">
        <v>410</v>
      </c>
      <c r="F355" s="190">
        <v>5460414</v>
      </c>
      <c r="G355" s="190">
        <v>5802830</v>
      </c>
      <c r="H355" s="190">
        <v>6237738</v>
      </c>
    </row>
    <row r="356" spans="1:11" ht="15.75" x14ac:dyDescent="0.2">
      <c r="A356" s="191" t="s">
        <v>411</v>
      </c>
      <c r="B356" s="189" t="s">
        <v>425</v>
      </c>
      <c r="C356" s="189" t="s">
        <v>349</v>
      </c>
      <c r="D356" s="189" t="s">
        <v>430</v>
      </c>
      <c r="E356" s="189" t="s">
        <v>412</v>
      </c>
      <c r="F356" s="190">
        <v>5460414</v>
      </c>
      <c r="G356" s="190">
        <v>5802830</v>
      </c>
      <c r="H356" s="190">
        <v>6237738</v>
      </c>
    </row>
    <row r="357" spans="1:11" ht="15.75" x14ac:dyDescent="0.2">
      <c r="A357" s="191" t="s">
        <v>431</v>
      </c>
      <c r="B357" s="189" t="s">
        <v>425</v>
      </c>
      <c r="C357" s="189" t="s">
        <v>349</v>
      </c>
      <c r="D357" s="189" t="s">
        <v>432</v>
      </c>
      <c r="E357" s="192" t="s">
        <v>331</v>
      </c>
      <c r="F357" s="190">
        <v>27435129</v>
      </c>
      <c r="G357" s="190">
        <v>27662599</v>
      </c>
      <c r="H357" s="190">
        <v>27882883</v>
      </c>
      <c r="I357" s="125">
        <f>F357+F360</f>
        <v>74366977.099999994</v>
      </c>
      <c r="J357" s="125">
        <f t="shared" ref="J357:K357" si="0">G357+G360</f>
        <v>74594447.099999994</v>
      </c>
      <c r="K357" s="125">
        <f t="shared" si="0"/>
        <v>74814731.099999994</v>
      </c>
    </row>
    <row r="358" spans="1:11" ht="31.5" x14ac:dyDescent="0.2">
      <c r="A358" s="191" t="s">
        <v>409</v>
      </c>
      <c r="B358" s="189" t="s">
        <v>425</v>
      </c>
      <c r="C358" s="189" t="s">
        <v>349</v>
      </c>
      <c r="D358" s="189" t="s">
        <v>432</v>
      </c>
      <c r="E358" s="189" t="s">
        <v>410</v>
      </c>
      <c r="F358" s="190">
        <v>27435129</v>
      </c>
      <c r="G358" s="190">
        <v>27662599</v>
      </c>
      <c r="H358" s="190">
        <v>27882883</v>
      </c>
    </row>
    <row r="359" spans="1:11" ht="15.75" x14ac:dyDescent="0.2">
      <c r="A359" s="191" t="s">
        <v>411</v>
      </c>
      <c r="B359" s="189" t="s">
        <v>425</v>
      </c>
      <c r="C359" s="189" t="s">
        <v>349</v>
      </c>
      <c r="D359" s="189" t="s">
        <v>432</v>
      </c>
      <c r="E359" s="189" t="s">
        <v>412</v>
      </c>
      <c r="F359" s="190">
        <v>27435129</v>
      </c>
      <c r="G359" s="190">
        <v>27662599</v>
      </c>
      <c r="H359" s="190">
        <v>27882883</v>
      </c>
    </row>
    <row r="360" spans="1:11" ht="78.75" x14ac:dyDescent="0.2">
      <c r="A360" s="191" t="s">
        <v>433</v>
      </c>
      <c r="B360" s="189" t="s">
        <v>425</v>
      </c>
      <c r="C360" s="189" t="s">
        <v>349</v>
      </c>
      <c r="D360" s="189" t="s">
        <v>434</v>
      </c>
      <c r="E360" s="192" t="s">
        <v>331</v>
      </c>
      <c r="F360" s="190">
        <v>46931848.100000001</v>
      </c>
      <c r="G360" s="190">
        <v>46931848.100000001</v>
      </c>
      <c r="H360" s="190">
        <v>46931848.100000001</v>
      </c>
    </row>
    <row r="361" spans="1:11" ht="31.5" x14ac:dyDescent="0.2">
      <c r="A361" s="191" t="s">
        <v>409</v>
      </c>
      <c r="B361" s="189" t="s">
        <v>425</v>
      </c>
      <c r="C361" s="189" t="s">
        <v>349</v>
      </c>
      <c r="D361" s="189" t="s">
        <v>434</v>
      </c>
      <c r="E361" s="189" t="s">
        <v>410</v>
      </c>
      <c r="F361" s="190">
        <v>46931848.100000001</v>
      </c>
      <c r="G361" s="190">
        <v>46931848.100000001</v>
      </c>
      <c r="H361" s="190">
        <v>46931848.100000001</v>
      </c>
    </row>
    <row r="362" spans="1:11" ht="15.75" x14ac:dyDescent="0.2">
      <c r="A362" s="191" t="s">
        <v>411</v>
      </c>
      <c r="B362" s="189" t="s">
        <v>425</v>
      </c>
      <c r="C362" s="189" t="s">
        <v>349</v>
      </c>
      <c r="D362" s="189" t="s">
        <v>434</v>
      </c>
      <c r="E362" s="189" t="s">
        <v>412</v>
      </c>
      <c r="F362" s="190">
        <v>46931848.100000001</v>
      </c>
      <c r="G362" s="190">
        <v>46931848.100000001</v>
      </c>
      <c r="H362" s="190">
        <v>46931848.100000001</v>
      </c>
    </row>
    <row r="363" spans="1:11" ht="15.75" x14ac:dyDescent="0.2">
      <c r="A363" s="191" t="s">
        <v>435</v>
      </c>
      <c r="B363" s="189" t="s">
        <v>425</v>
      </c>
      <c r="C363" s="189" t="s">
        <v>349</v>
      </c>
      <c r="D363" s="189" t="s">
        <v>436</v>
      </c>
      <c r="E363" s="192" t="s">
        <v>331</v>
      </c>
      <c r="F363" s="190">
        <v>4244740</v>
      </c>
      <c r="G363" s="190">
        <v>4244740</v>
      </c>
      <c r="H363" s="190">
        <v>4244740</v>
      </c>
    </row>
    <row r="364" spans="1:11" ht="31.5" x14ac:dyDescent="0.2">
      <c r="A364" s="191" t="s">
        <v>358</v>
      </c>
      <c r="B364" s="189" t="s">
        <v>425</v>
      </c>
      <c r="C364" s="189" t="s">
        <v>349</v>
      </c>
      <c r="D364" s="189" t="s">
        <v>436</v>
      </c>
      <c r="E364" s="189" t="s">
        <v>359</v>
      </c>
      <c r="F364" s="190">
        <v>4192195</v>
      </c>
      <c r="G364" s="190">
        <v>4192195</v>
      </c>
      <c r="H364" s="190">
        <v>4192195</v>
      </c>
    </row>
    <row r="365" spans="1:11" ht="31.5" x14ac:dyDescent="0.2">
      <c r="A365" s="191" t="s">
        <v>360</v>
      </c>
      <c r="B365" s="189" t="s">
        <v>425</v>
      </c>
      <c r="C365" s="189" t="s">
        <v>349</v>
      </c>
      <c r="D365" s="189" t="s">
        <v>436</v>
      </c>
      <c r="E365" s="189" t="s">
        <v>361</v>
      </c>
      <c r="F365" s="190">
        <v>4192195</v>
      </c>
      <c r="G365" s="190">
        <v>4192195</v>
      </c>
      <c r="H365" s="190">
        <v>4192195</v>
      </c>
    </row>
    <row r="366" spans="1:11" ht="31.5" x14ac:dyDescent="0.2">
      <c r="A366" s="191" t="s">
        <v>409</v>
      </c>
      <c r="B366" s="189" t="s">
        <v>425</v>
      </c>
      <c r="C366" s="189" t="s">
        <v>349</v>
      </c>
      <c r="D366" s="189" t="s">
        <v>436</v>
      </c>
      <c r="E366" s="189" t="s">
        <v>410</v>
      </c>
      <c r="F366" s="190">
        <v>52545</v>
      </c>
      <c r="G366" s="190">
        <v>52545</v>
      </c>
      <c r="H366" s="190">
        <v>52545</v>
      </c>
    </row>
    <row r="367" spans="1:11" ht="15.75" x14ac:dyDescent="0.2">
      <c r="A367" s="191" t="s">
        <v>411</v>
      </c>
      <c r="B367" s="189" t="s">
        <v>425</v>
      </c>
      <c r="C367" s="189" t="s">
        <v>349</v>
      </c>
      <c r="D367" s="189" t="s">
        <v>436</v>
      </c>
      <c r="E367" s="189" t="s">
        <v>412</v>
      </c>
      <c r="F367" s="190">
        <v>52545</v>
      </c>
      <c r="G367" s="190">
        <v>52545</v>
      </c>
      <c r="H367" s="190">
        <v>52545</v>
      </c>
    </row>
    <row r="368" spans="1:11" ht="31.5" x14ac:dyDescent="0.2">
      <c r="A368" s="191" t="s">
        <v>437</v>
      </c>
      <c r="B368" s="189" t="s">
        <v>425</v>
      </c>
      <c r="C368" s="189" t="s">
        <v>349</v>
      </c>
      <c r="D368" s="189" t="s">
        <v>438</v>
      </c>
      <c r="E368" s="192" t="s">
        <v>331</v>
      </c>
      <c r="F368" s="190">
        <v>3049599</v>
      </c>
      <c r="G368" s="190">
        <v>3049599</v>
      </c>
      <c r="H368" s="190">
        <v>3049599</v>
      </c>
    </row>
    <row r="369" spans="1:11" ht="63" x14ac:dyDescent="0.2">
      <c r="A369" s="191" t="s">
        <v>354</v>
      </c>
      <c r="B369" s="189" t="s">
        <v>425</v>
      </c>
      <c r="C369" s="189" t="s">
        <v>349</v>
      </c>
      <c r="D369" s="189" t="s">
        <v>438</v>
      </c>
      <c r="E369" s="189" t="s">
        <v>355</v>
      </c>
      <c r="F369" s="190">
        <v>2960834</v>
      </c>
      <c r="G369" s="190">
        <v>2960834</v>
      </c>
      <c r="H369" s="190">
        <v>2960834</v>
      </c>
    </row>
    <row r="370" spans="1:11" ht="15.75" x14ac:dyDescent="0.2">
      <c r="A370" s="191" t="s">
        <v>439</v>
      </c>
      <c r="B370" s="189" t="s">
        <v>425</v>
      </c>
      <c r="C370" s="189" t="s">
        <v>349</v>
      </c>
      <c r="D370" s="189" t="s">
        <v>438</v>
      </c>
      <c r="E370" s="189" t="s">
        <v>440</v>
      </c>
      <c r="F370" s="190">
        <v>2960834</v>
      </c>
      <c r="G370" s="190">
        <v>2960834</v>
      </c>
      <c r="H370" s="190">
        <v>2960834</v>
      </c>
      <c r="I370" s="125"/>
    </row>
    <row r="371" spans="1:11" ht="31.5" x14ac:dyDescent="0.2">
      <c r="A371" s="191" t="s">
        <v>358</v>
      </c>
      <c r="B371" s="189" t="s">
        <v>425</v>
      </c>
      <c r="C371" s="189" t="s">
        <v>349</v>
      </c>
      <c r="D371" s="189" t="s">
        <v>438</v>
      </c>
      <c r="E371" s="189" t="s">
        <v>359</v>
      </c>
      <c r="F371" s="190">
        <v>88765</v>
      </c>
      <c r="G371" s="190">
        <v>88765</v>
      </c>
      <c r="H371" s="190">
        <v>88765</v>
      </c>
    </row>
    <row r="372" spans="1:11" ht="31.5" x14ac:dyDescent="0.2">
      <c r="A372" s="191" t="s">
        <v>360</v>
      </c>
      <c r="B372" s="189" t="s">
        <v>425</v>
      </c>
      <c r="C372" s="189" t="s">
        <v>349</v>
      </c>
      <c r="D372" s="189" t="s">
        <v>438</v>
      </c>
      <c r="E372" s="189" t="s">
        <v>361</v>
      </c>
      <c r="F372" s="190">
        <v>88765</v>
      </c>
      <c r="G372" s="190">
        <v>88765</v>
      </c>
      <c r="H372" s="190">
        <v>88765</v>
      </c>
    </row>
    <row r="373" spans="1:11" ht="15.75" x14ac:dyDescent="0.2">
      <c r="A373" s="188" t="s">
        <v>441</v>
      </c>
      <c r="B373" s="189" t="s">
        <v>425</v>
      </c>
      <c r="C373" s="189" t="s">
        <v>399</v>
      </c>
      <c r="D373" s="189" t="s">
        <v>331</v>
      </c>
      <c r="E373" s="189" t="s">
        <v>331</v>
      </c>
      <c r="F373" s="190">
        <v>17238356</v>
      </c>
      <c r="G373" s="190">
        <v>17241965</v>
      </c>
      <c r="H373" s="190">
        <v>17245565</v>
      </c>
      <c r="I373" s="125"/>
    </row>
    <row r="374" spans="1:11" ht="31.5" x14ac:dyDescent="0.2">
      <c r="A374" s="191" t="s">
        <v>352</v>
      </c>
      <c r="B374" s="189" t="s">
        <v>425</v>
      </c>
      <c r="C374" s="189" t="s">
        <v>399</v>
      </c>
      <c r="D374" s="189" t="s">
        <v>442</v>
      </c>
      <c r="E374" s="192" t="s">
        <v>331</v>
      </c>
      <c r="F374" s="190">
        <v>3295229</v>
      </c>
      <c r="G374" s="190">
        <v>3295229</v>
      </c>
      <c r="H374" s="190">
        <v>3295229</v>
      </c>
    </row>
    <row r="375" spans="1:11" ht="63" x14ac:dyDescent="0.2">
      <c r="A375" s="191" t="s">
        <v>354</v>
      </c>
      <c r="B375" s="189" t="s">
        <v>425</v>
      </c>
      <c r="C375" s="189" t="s">
        <v>399</v>
      </c>
      <c r="D375" s="189" t="s">
        <v>442</v>
      </c>
      <c r="E375" s="189" t="s">
        <v>355</v>
      </c>
      <c r="F375" s="190">
        <v>3295229</v>
      </c>
      <c r="G375" s="190">
        <v>3295229</v>
      </c>
      <c r="H375" s="190">
        <v>3295229</v>
      </c>
    </row>
    <row r="376" spans="1:11" ht="31.5" x14ac:dyDescent="0.2">
      <c r="A376" s="191" t="s">
        <v>356</v>
      </c>
      <c r="B376" s="189" t="s">
        <v>425</v>
      </c>
      <c r="C376" s="189" t="s">
        <v>399</v>
      </c>
      <c r="D376" s="189" t="s">
        <v>442</v>
      </c>
      <c r="E376" s="189" t="s">
        <v>357</v>
      </c>
      <c r="F376" s="190">
        <v>3295229</v>
      </c>
      <c r="G376" s="190">
        <v>3295229</v>
      </c>
      <c r="H376" s="190">
        <v>3295229</v>
      </c>
    </row>
    <row r="377" spans="1:11" ht="31.5" x14ac:dyDescent="0.2">
      <c r="A377" s="191" t="s">
        <v>437</v>
      </c>
      <c r="B377" s="189" t="s">
        <v>425</v>
      </c>
      <c r="C377" s="189" t="s">
        <v>399</v>
      </c>
      <c r="D377" s="189" t="s">
        <v>443</v>
      </c>
      <c r="E377" s="192" t="s">
        <v>331</v>
      </c>
      <c r="F377" s="190">
        <v>8130423</v>
      </c>
      <c r="G377" s="190">
        <v>8130432</v>
      </c>
      <c r="H377" s="190">
        <v>8130432</v>
      </c>
      <c r="I377" s="125">
        <f>F377+F384</f>
        <v>13665927</v>
      </c>
      <c r="J377" s="125">
        <f t="shared" ref="J377:K377" si="1">G377+G384</f>
        <v>13665936</v>
      </c>
      <c r="K377" s="125">
        <f t="shared" si="1"/>
        <v>13665936</v>
      </c>
    </row>
    <row r="378" spans="1:11" ht="63" x14ac:dyDescent="0.2">
      <c r="A378" s="191" t="s">
        <v>354</v>
      </c>
      <c r="B378" s="189" t="s">
        <v>425</v>
      </c>
      <c r="C378" s="189" t="s">
        <v>399</v>
      </c>
      <c r="D378" s="189" t="s">
        <v>443</v>
      </c>
      <c r="E378" s="189" t="s">
        <v>355</v>
      </c>
      <c r="F378" s="190">
        <v>4272988</v>
      </c>
      <c r="G378" s="190">
        <v>4272988</v>
      </c>
      <c r="H378" s="190">
        <v>4272988</v>
      </c>
    </row>
    <row r="379" spans="1:11" ht="15.75" x14ac:dyDescent="0.2">
      <c r="A379" s="191" t="s">
        <v>439</v>
      </c>
      <c r="B379" s="189" t="s">
        <v>425</v>
      </c>
      <c r="C379" s="189" t="s">
        <v>399</v>
      </c>
      <c r="D379" s="189" t="s">
        <v>443</v>
      </c>
      <c r="E379" s="189" t="s">
        <v>440</v>
      </c>
      <c r="F379" s="190">
        <v>4272988</v>
      </c>
      <c r="G379" s="190">
        <v>4272988</v>
      </c>
      <c r="H379" s="190">
        <v>4272988</v>
      </c>
    </row>
    <row r="380" spans="1:11" ht="31.5" x14ac:dyDescent="0.2">
      <c r="A380" s="191" t="s">
        <v>358</v>
      </c>
      <c r="B380" s="189" t="s">
        <v>425</v>
      </c>
      <c r="C380" s="189" t="s">
        <v>399</v>
      </c>
      <c r="D380" s="189" t="s">
        <v>443</v>
      </c>
      <c r="E380" s="189" t="s">
        <v>359</v>
      </c>
      <c r="F380" s="190">
        <v>3851495</v>
      </c>
      <c r="G380" s="190">
        <v>3851495</v>
      </c>
      <c r="H380" s="190">
        <v>3851495</v>
      </c>
    </row>
    <row r="381" spans="1:11" ht="31.5" x14ac:dyDescent="0.2">
      <c r="A381" s="191" t="s">
        <v>360</v>
      </c>
      <c r="B381" s="189" t="s">
        <v>425</v>
      </c>
      <c r="C381" s="189" t="s">
        <v>399</v>
      </c>
      <c r="D381" s="189" t="s">
        <v>443</v>
      </c>
      <c r="E381" s="189" t="s">
        <v>361</v>
      </c>
      <c r="F381" s="190">
        <v>3851495</v>
      </c>
      <c r="G381" s="190">
        <v>3851495</v>
      </c>
      <c r="H381" s="190">
        <v>3851495</v>
      </c>
    </row>
    <row r="382" spans="1:11" ht="15.75" x14ac:dyDescent="0.2">
      <c r="A382" s="191" t="s">
        <v>362</v>
      </c>
      <c r="B382" s="189" t="s">
        <v>425</v>
      </c>
      <c r="C382" s="189" t="s">
        <v>399</v>
      </c>
      <c r="D382" s="189" t="s">
        <v>443</v>
      </c>
      <c r="E382" s="189" t="s">
        <v>363</v>
      </c>
      <c r="F382" s="190">
        <v>5940</v>
      </c>
      <c r="G382" s="190">
        <v>5949</v>
      </c>
      <c r="H382" s="190">
        <v>5949</v>
      </c>
    </row>
    <row r="383" spans="1:11" ht="15.75" x14ac:dyDescent="0.2">
      <c r="A383" s="191" t="s">
        <v>364</v>
      </c>
      <c r="B383" s="189" t="s">
        <v>425</v>
      </c>
      <c r="C383" s="189" t="s">
        <v>399</v>
      </c>
      <c r="D383" s="189" t="s">
        <v>443</v>
      </c>
      <c r="E383" s="189" t="s">
        <v>365</v>
      </c>
      <c r="F383" s="190">
        <v>5940</v>
      </c>
      <c r="G383" s="190">
        <v>5949</v>
      </c>
      <c r="H383" s="190">
        <v>5949</v>
      </c>
    </row>
    <row r="384" spans="1:11" ht="31.5" x14ac:dyDescent="0.2">
      <c r="A384" s="191" t="s">
        <v>437</v>
      </c>
      <c r="B384" s="189" t="s">
        <v>425</v>
      </c>
      <c r="C384" s="189" t="s">
        <v>399</v>
      </c>
      <c r="D384" s="189" t="s">
        <v>444</v>
      </c>
      <c r="E384" s="192" t="s">
        <v>331</v>
      </c>
      <c r="F384" s="190">
        <v>5535504</v>
      </c>
      <c r="G384" s="190">
        <v>5535504</v>
      </c>
      <c r="H384" s="190">
        <v>5535504</v>
      </c>
    </row>
    <row r="385" spans="1:9" ht="63" x14ac:dyDescent="0.2">
      <c r="A385" s="191" t="s">
        <v>354</v>
      </c>
      <c r="B385" s="189" t="s">
        <v>425</v>
      </c>
      <c r="C385" s="189" t="s">
        <v>399</v>
      </c>
      <c r="D385" s="189" t="s">
        <v>444</v>
      </c>
      <c r="E385" s="189" t="s">
        <v>355</v>
      </c>
      <c r="F385" s="190">
        <v>5218144</v>
      </c>
      <c r="G385" s="190">
        <v>5218144</v>
      </c>
      <c r="H385" s="190">
        <v>5218144</v>
      </c>
    </row>
    <row r="386" spans="1:9" ht="15.75" x14ac:dyDescent="0.2">
      <c r="A386" s="191" t="s">
        <v>439</v>
      </c>
      <c r="B386" s="189" t="s">
        <v>425</v>
      </c>
      <c r="C386" s="189" t="s">
        <v>399</v>
      </c>
      <c r="D386" s="189" t="s">
        <v>444</v>
      </c>
      <c r="E386" s="189" t="s">
        <v>440</v>
      </c>
      <c r="F386" s="190">
        <v>5218144</v>
      </c>
      <c r="G386" s="190">
        <v>5218144</v>
      </c>
      <c r="H386" s="190">
        <v>5218144</v>
      </c>
    </row>
    <row r="387" spans="1:9" ht="31.5" x14ac:dyDescent="0.2">
      <c r="A387" s="191" t="s">
        <v>358</v>
      </c>
      <c r="B387" s="189" t="s">
        <v>425</v>
      </c>
      <c r="C387" s="189" t="s">
        <v>399</v>
      </c>
      <c r="D387" s="189" t="s">
        <v>444</v>
      </c>
      <c r="E387" s="189" t="s">
        <v>359</v>
      </c>
      <c r="F387" s="190">
        <v>317360</v>
      </c>
      <c r="G387" s="190">
        <v>317360</v>
      </c>
      <c r="H387" s="190">
        <v>317360</v>
      </c>
    </row>
    <row r="388" spans="1:9" ht="31.5" x14ac:dyDescent="0.2">
      <c r="A388" s="191" t="s">
        <v>360</v>
      </c>
      <c r="B388" s="189" t="s">
        <v>425</v>
      </c>
      <c r="C388" s="189" t="s">
        <v>399</v>
      </c>
      <c r="D388" s="189" t="s">
        <v>444</v>
      </c>
      <c r="E388" s="189" t="s">
        <v>361</v>
      </c>
      <c r="F388" s="190">
        <v>317360</v>
      </c>
      <c r="G388" s="190">
        <v>317360</v>
      </c>
      <c r="H388" s="190">
        <v>317360</v>
      </c>
    </row>
    <row r="389" spans="1:9" ht="63" x14ac:dyDescent="0.2">
      <c r="A389" s="191" t="s">
        <v>445</v>
      </c>
      <c r="B389" s="189" t="s">
        <v>425</v>
      </c>
      <c r="C389" s="189" t="s">
        <v>399</v>
      </c>
      <c r="D389" s="189" t="s">
        <v>446</v>
      </c>
      <c r="E389" s="192" t="s">
        <v>331</v>
      </c>
      <c r="F389" s="190">
        <v>277200</v>
      </c>
      <c r="G389" s="190">
        <v>280800</v>
      </c>
      <c r="H389" s="190">
        <v>284400</v>
      </c>
    </row>
    <row r="390" spans="1:9" ht="78.75" customHeight="1" x14ac:dyDescent="0.2">
      <c r="A390" s="191" t="s">
        <v>420</v>
      </c>
      <c r="B390" s="189" t="s">
        <v>425</v>
      </c>
      <c r="C390" s="189" t="s">
        <v>399</v>
      </c>
      <c r="D390" s="189" t="s">
        <v>446</v>
      </c>
      <c r="E390" s="189" t="s">
        <v>421</v>
      </c>
      <c r="F390" s="190">
        <v>111600</v>
      </c>
      <c r="G390" s="190">
        <v>115200</v>
      </c>
      <c r="H390" s="190">
        <v>118800</v>
      </c>
    </row>
    <row r="391" spans="1:9" ht="15.75" x14ac:dyDescent="0.2">
      <c r="A391" s="191" t="s">
        <v>583</v>
      </c>
      <c r="B391" s="189" t="s">
        <v>425</v>
      </c>
      <c r="C391" s="189" t="s">
        <v>399</v>
      </c>
      <c r="D391" s="189" t="s">
        <v>446</v>
      </c>
      <c r="E391" s="189" t="s">
        <v>584</v>
      </c>
      <c r="F391" s="190">
        <v>111600</v>
      </c>
      <c r="G391" s="190">
        <v>115200</v>
      </c>
      <c r="H391" s="190">
        <v>118800</v>
      </c>
    </row>
    <row r="392" spans="1:9" ht="31.5" x14ac:dyDescent="0.2">
      <c r="A392" s="191" t="s">
        <v>409</v>
      </c>
      <c r="B392" s="189" t="s">
        <v>425</v>
      </c>
      <c r="C392" s="189" t="s">
        <v>399</v>
      </c>
      <c r="D392" s="189" t="s">
        <v>446</v>
      </c>
      <c r="E392" s="189" t="s">
        <v>410</v>
      </c>
      <c r="F392" s="190">
        <v>165600</v>
      </c>
      <c r="G392" s="190">
        <v>165600</v>
      </c>
      <c r="H392" s="190">
        <v>165600</v>
      </c>
    </row>
    <row r="393" spans="1:9" ht="15.75" x14ac:dyDescent="0.2">
      <c r="A393" s="191" t="s">
        <v>411</v>
      </c>
      <c r="B393" s="189" t="s">
        <v>425</v>
      </c>
      <c r="C393" s="189" t="s">
        <v>399</v>
      </c>
      <c r="D393" s="189" t="s">
        <v>446</v>
      </c>
      <c r="E393" s="189" t="s">
        <v>412</v>
      </c>
      <c r="F393" s="190">
        <v>165600</v>
      </c>
      <c r="G393" s="190">
        <v>165600</v>
      </c>
      <c r="H393" s="190">
        <v>165600</v>
      </c>
    </row>
    <row r="394" spans="1:9" ht="15.75" x14ac:dyDescent="0.2">
      <c r="A394" s="188" t="s">
        <v>579</v>
      </c>
      <c r="B394" s="189" t="s">
        <v>527</v>
      </c>
      <c r="C394" s="189" t="s">
        <v>331</v>
      </c>
      <c r="D394" s="189" t="s">
        <v>331</v>
      </c>
      <c r="E394" s="189" t="s">
        <v>331</v>
      </c>
      <c r="F394" s="190">
        <v>41884671.479999997</v>
      </c>
      <c r="G394" s="190">
        <v>42433471.479999997</v>
      </c>
      <c r="H394" s="190">
        <v>43073671.479999997</v>
      </c>
    </row>
    <row r="395" spans="1:9" ht="15.75" x14ac:dyDescent="0.2">
      <c r="A395" s="188" t="s">
        <v>580</v>
      </c>
      <c r="B395" s="189" t="s">
        <v>527</v>
      </c>
      <c r="C395" s="189" t="s">
        <v>349</v>
      </c>
      <c r="D395" s="189" t="s">
        <v>331</v>
      </c>
      <c r="E395" s="189" t="s">
        <v>331</v>
      </c>
      <c r="F395" s="190">
        <v>10328365</v>
      </c>
      <c r="G395" s="190">
        <v>10328365</v>
      </c>
      <c r="H395" s="190">
        <v>10328365</v>
      </c>
    </row>
    <row r="396" spans="1:9" ht="31.5" x14ac:dyDescent="0.2">
      <c r="A396" s="191" t="s">
        <v>581</v>
      </c>
      <c r="B396" s="189" t="s">
        <v>527</v>
      </c>
      <c r="C396" s="189" t="s">
        <v>349</v>
      </c>
      <c r="D396" s="189" t="s">
        <v>582</v>
      </c>
      <c r="E396" s="192" t="s">
        <v>331</v>
      </c>
      <c r="F396" s="190">
        <v>10328365</v>
      </c>
      <c r="G396" s="190">
        <v>10328365</v>
      </c>
      <c r="H396" s="190">
        <v>10328365</v>
      </c>
      <c r="I396" s="125"/>
    </row>
    <row r="397" spans="1:9" ht="15.75" x14ac:dyDescent="0.2">
      <c r="A397" s="191" t="s">
        <v>420</v>
      </c>
      <c r="B397" s="189" t="s">
        <v>527</v>
      </c>
      <c r="C397" s="189" t="s">
        <v>349</v>
      </c>
      <c r="D397" s="189" t="s">
        <v>582</v>
      </c>
      <c r="E397" s="189" t="s">
        <v>421</v>
      </c>
      <c r="F397" s="190">
        <v>10328365</v>
      </c>
      <c r="G397" s="190">
        <v>10328365</v>
      </c>
      <c r="H397" s="190">
        <v>10328365</v>
      </c>
    </row>
    <row r="398" spans="1:9" ht="15.75" x14ac:dyDescent="0.2">
      <c r="A398" s="191" t="s">
        <v>583</v>
      </c>
      <c r="B398" s="189" t="s">
        <v>527</v>
      </c>
      <c r="C398" s="189" t="s">
        <v>349</v>
      </c>
      <c r="D398" s="189" t="s">
        <v>582</v>
      </c>
      <c r="E398" s="189" t="s">
        <v>584</v>
      </c>
      <c r="F398" s="190">
        <v>10328365</v>
      </c>
      <c r="G398" s="190">
        <v>10328365</v>
      </c>
      <c r="H398" s="190">
        <v>10328365</v>
      </c>
    </row>
    <row r="399" spans="1:9" ht="15.75" x14ac:dyDescent="0.2">
      <c r="A399" s="188" t="s">
        <v>585</v>
      </c>
      <c r="B399" s="189" t="s">
        <v>527</v>
      </c>
      <c r="C399" s="189" t="s">
        <v>392</v>
      </c>
      <c r="D399" s="189" t="s">
        <v>331</v>
      </c>
      <c r="E399" s="189" t="s">
        <v>331</v>
      </c>
      <c r="F399" s="190">
        <v>812112</v>
      </c>
      <c r="G399" s="190">
        <v>812112</v>
      </c>
      <c r="H399" s="190">
        <v>812112</v>
      </c>
    </row>
    <row r="400" spans="1:9" ht="31.5" x14ac:dyDescent="0.2">
      <c r="A400" s="191" t="s">
        <v>588</v>
      </c>
      <c r="B400" s="189" t="s">
        <v>527</v>
      </c>
      <c r="C400" s="189" t="s">
        <v>392</v>
      </c>
      <c r="D400" s="189" t="s">
        <v>589</v>
      </c>
      <c r="E400" s="192" t="s">
        <v>331</v>
      </c>
      <c r="F400" s="190">
        <v>662112</v>
      </c>
      <c r="G400" s="190">
        <v>662112</v>
      </c>
      <c r="H400" s="190">
        <v>662112</v>
      </c>
    </row>
    <row r="401" spans="1:12" ht="15.75" x14ac:dyDescent="0.2">
      <c r="A401" s="191" t="s">
        <v>420</v>
      </c>
      <c r="B401" s="189" t="s">
        <v>527</v>
      </c>
      <c r="C401" s="189" t="s">
        <v>392</v>
      </c>
      <c r="D401" s="189" t="s">
        <v>589</v>
      </c>
      <c r="E401" s="189" t="s">
        <v>421</v>
      </c>
      <c r="F401" s="190">
        <v>662112</v>
      </c>
      <c r="G401" s="190">
        <v>662112</v>
      </c>
      <c r="H401" s="190">
        <v>662112</v>
      </c>
    </row>
    <row r="402" spans="1:12" ht="31.5" x14ac:dyDescent="0.2">
      <c r="A402" s="191" t="s">
        <v>590</v>
      </c>
      <c r="B402" s="189" t="s">
        <v>527</v>
      </c>
      <c r="C402" s="189" t="s">
        <v>392</v>
      </c>
      <c r="D402" s="189" t="s">
        <v>589</v>
      </c>
      <c r="E402" s="189" t="s">
        <v>591</v>
      </c>
      <c r="F402" s="190">
        <v>662112</v>
      </c>
      <c r="G402" s="190">
        <v>662112</v>
      </c>
      <c r="H402" s="190">
        <v>662112</v>
      </c>
    </row>
    <row r="403" spans="1:12" ht="31.5" x14ac:dyDescent="0.2">
      <c r="A403" s="191" t="s">
        <v>896</v>
      </c>
      <c r="B403" s="189" t="s">
        <v>527</v>
      </c>
      <c r="C403" s="189" t="s">
        <v>392</v>
      </c>
      <c r="D403" s="189" t="s">
        <v>897</v>
      </c>
      <c r="E403" s="192" t="s">
        <v>331</v>
      </c>
      <c r="F403" s="190">
        <v>150000</v>
      </c>
      <c r="G403" s="190">
        <v>150000</v>
      </c>
      <c r="H403" s="190">
        <v>150000</v>
      </c>
    </row>
    <row r="404" spans="1:12" ht="15.75" x14ac:dyDescent="0.2">
      <c r="A404" s="191" t="s">
        <v>420</v>
      </c>
      <c r="B404" s="189" t="s">
        <v>527</v>
      </c>
      <c r="C404" s="189" t="s">
        <v>392</v>
      </c>
      <c r="D404" s="189" t="s">
        <v>897</v>
      </c>
      <c r="E404" s="189" t="s">
        <v>421</v>
      </c>
      <c r="F404" s="190">
        <v>150000</v>
      </c>
      <c r="G404" s="190">
        <v>150000</v>
      </c>
      <c r="H404" s="190">
        <v>150000</v>
      </c>
    </row>
    <row r="405" spans="1:12" ht="15.75" x14ac:dyDescent="0.2">
      <c r="A405" s="191" t="s">
        <v>583</v>
      </c>
      <c r="B405" s="189" t="s">
        <v>527</v>
      </c>
      <c r="C405" s="189" t="s">
        <v>392</v>
      </c>
      <c r="D405" s="189" t="s">
        <v>897</v>
      </c>
      <c r="E405" s="189" t="s">
        <v>584</v>
      </c>
      <c r="F405" s="190">
        <v>150000</v>
      </c>
      <c r="G405" s="190">
        <v>150000</v>
      </c>
      <c r="H405" s="190">
        <v>150000</v>
      </c>
    </row>
    <row r="406" spans="1:12" ht="15.75" x14ac:dyDescent="0.2">
      <c r="A406" s="188" t="s">
        <v>592</v>
      </c>
      <c r="B406" s="189" t="s">
        <v>527</v>
      </c>
      <c r="C406" s="189" t="s">
        <v>399</v>
      </c>
      <c r="D406" s="189" t="s">
        <v>331</v>
      </c>
      <c r="E406" s="189" t="s">
        <v>331</v>
      </c>
      <c r="F406" s="190">
        <v>30706194.48</v>
      </c>
      <c r="G406" s="190">
        <v>31254994.48</v>
      </c>
      <c r="H406" s="190">
        <v>31895194.48</v>
      </c>
    </row>
    <row r="407" spans="1:12" ht="31.5" x14ac:dyDescent="0.2">
      <c r="A407" s="191" t="s">
        <v>586</v>
      </c>
      <c r="B407" s="189" t="s">
        <v>527</v>
      </c>
      <c r="C407" s="189" t="s">
        <v>399</v>
      </c>
      <c r="D407" s="189" t="s">
        <v>587</v>
      </c>
      <c r="E407" s="192" t="s">
        <v>331</v>
      </c>
      <c r="F407" s="190">
        <v>141600</v>
      </c>
      <c r="G407" s="190">
        <v>141600</v>
      </c>
      <c r="H407" s="190">
        <v>141600</v>
      </c>
    </row>
    <row r="408" spans="1:12" ht="47.25" customHeight="1" x14ac:dyDescent="0.2">
      <c r="A408" s="191" t="s">
        <v>420</v>
      </c>
      <c r="B408" s="189" t="s">
        <v>527</v>
      </c>
      <c r="C408" s="189" t="s">
        <v>399</v>
      </c>
      <c r="D408" s="189" t="s">
        <v>587</v>
      </c>
      <c r="E408" s="189" t="s">
        <v>421</v>
      </c>
      <c r="F408" s="190">
        <v>141600</v>
      </c>
      <c r="G408" s="190">
        <v>141600</v>
      </c>
      <c r="H408" s="190">
        <v>141600</v>
      </c>
    </row>
    <row r="409" spans="1:12" ht="15.75" x14ac:dyDescent="0.2">
      <c r="A409" s="191" t="s">
        <v>583</v>
      </c>
      <c r="B409" s="189" t="s">
        <v>527</v>
      </c>
      <c r="C409" s="189" t="s">
        <v>399</v>
      </c>
      <c r="D409" s="189" t="s">
        <v>587</v>
      </c>
      <c r="E409" s="189" t="s">
        <v>584</v>
      </c>
      <c r="F409" s="190">
        <v>141600</v>
      </c>
      <c r="G409" s="190">
        <v>141600</v>
      </c>
      <c r="H409" s="190">
        <v>141600</v>
      </c>
    </row>
    <row r="410" spans="1:12" ht="31.5" x14ac:dyDescent="0.2">
      <c r="A410" s="191" t="s">
        <v>502</v>
      </c>
      <c r="B410" s="189" t="s">
        <v>527</v>
      </c>
      <c r="C410" s="189" t="s">
        <v>399</v>
      </c>
      <c r="D410" s="189" t="s">
        <v>593</v>
      </c>
      <c r="E410" s="192" t="s">
        <v>331</v>
      </c>
      <c r="F410" s="190">
        <v>235000</v>
      </c>
      <c r="G410" s="190">
        <v>168000</v>
      </c>
      <c r="H410" s="190">
        <v>168000</v>
      </c>
    </row>
    <row r="411" spans="1:12" ht="31.5" x14ac:dyDescent="0.2">
      <c r="A411" s="191" t="s">
        <v>358</v>
      </c>
      <c r="B411" s="189" t="s">
        <v>527</v>
      </c>
      <c r="C411" s="189" t="s">
        <v>399</v>
      </c>
      <c r="D411" s="189" t="s">
        <v>593</v>
      </c>
      <c r="E411" s="189" t="s">
        <v>359</v>
      </c>
      <c r="F411" s="190">
        <v>235000</v>
      </c>
      <c r="G411" s="190">
        <v>168000</v>
      </c>
      <c r="H411" s="190">
        <v>168000</v>
      </c>
    </row>
    <row r="412" spans="1:12" ht="31.5" x14ac:dyDescent="0.2">
      <c r="A412" s="191" t="s">
        <v>360</v>
      </c>
      <c r="B412" s="189" t="s">
        <v>527</v>
      </c>
      <c r="C412" s="189" t="s">
        <v>399</v>
      </c>
      <c r="D412" s="189" t="s">
        <v>593</v>
      </c>
      <c r="E412" s="189" t="s">
        <v>361</v>
      </c>
      <c r="F412" s="190">
        <v>235000</v>
      </c>
      <c r="G412" s="190">
        <v>168000</v>
      </c>
      <c r="H412" s="190">
        <v>168000</v>
      </c>
    </row>
    <row r="413" spans="1:12" ht="31.5" x14ac:dyDescent="0.2">
      <c r="A413" s="191" t="s">
        <v>502</v>
      </c>
      <c r="B413" s="189" t="s">
        <v>527</v>
      </c>
      <c r="C413" s="189" t="s">
        <v>399</v>
      </c>
      <c r="D413" s="189" t="s">
        <v>594</v>
      </c>
      <c r="E413" s="192" t="s">
        <v>331</v>
      </c>
      <c r="F413" s="190">
        <v>15443765</v>
      </c>
      <c r="G413" s="190">
        <v>16059565</v>
      </c>
      <c r="H413" s="190">
        <v>16699765</v>
      </c>
    </row>
    <row r="414" spans="1:12" ht="15.75" x14ac:dyDescent="0.2">
      <c r="A414" s="191" t="s">
        <v>420</v>
      </c>
      <c r="B414" s="189" t="s">
        <v>527</v>
      </c>
      <c r="C414" s="189" t="s">
        <v>399</v>
      </c>
      <c r="D414" s="189" t="s">
        <v>594</v>
      </c>
      <c r="E414" s="189" t="s">
        <v>421</v>
      </c>
      <c r="F414" s="190">
        <v>15443765</v>
      </c>
      <c r="G414" s="190">
        <v>16059565</v>
      </c>
      <c r="H414" s="190">
        <v>16699765</v>
      </c>
      <c r="J414" s="125"/>
      <c r="K414" s="125"/>
      <c r="L414" s="125"/>
    </row>
    <row r="415" spans="1:12" ht="15.75" x14ac:dyDescent="0.2">
      <c r="A415" s="191" t="s">
        <v>583</v>
      </c>
      <c r="B415" s="189" t="s">
        <v>527</v>
      </c>
      <c r="C415" s="189" t="s">
        <v>399</v>
      </c>
      <c r="D415" s="189" t="s">
        <v>594</v>
      </c>
      <c r="E415" s="189" t="s">
        <v>584</v>
      </c>
      <c r="F415" s="190">
        <v>11877672</v>
      </c>
      <c r="G415" s="190">
        <v>12353789</v>
      </c>
      <c r="H415" s="190">
        <v>12848893</v>
      </c>
    </row>
    <row r="416" spans="1:12" ht="31.5" x14ac:dyDescent="0.2">
      <c r="A416" s="191" t="s">
        <v>422</v>
      </c>
      <c r="B416" s="189" t="s">
        <v>527</v>
      </c>
      <c r="C416" s="189" t="s">
        <v>399</v>
      </c>
      <c r="D416" s="189" t="s">
        <v>594</v>
      </c>
      <c r="E416" s="189" t="s">
        <v>423</v>
      </c>
      <c r="F416" s="190">
        <v>3566093</v>
      </c>
      <c r="G416" s="190">
        <v>3705776</v>
      </c>
      <c r="H416" s="190">
        <v>3850872</v>
      </c>
    </row>
    <row r="417" spans="1:8" ht="15.75" x14ac:dyDescent="0.2">
      <c r="A417" s="191" t="s">
        <v>596</v>
      </c>
      <c r="B417" s="189" t="s">
        <v>527</v>
      </c>
      <c r="C417" s="189" t="s">
        <v>399</v>
      </c>
      <c r="D417" s="189" t="s">
        <v>597</v>
      </c>
      <c r="E417" s="192" t="s">
        <v>331</v>
      </c>
      <c r="F417" s="190">
        <v>148073.54999999999</v>
      </c>
      <c r="G417" s="190">
        <v>148073.54999999999</v>
      </c>
      <c r="H417" s="190">
        <v>148073.54999999999</v>
      </c>
    </row>
    <row r="418" spans="1:8" ht="31.5" customHeight="1" x14ac:dyDescent="0.2">
      <c r="A418" s="191" t="s">
        <v>420</v>
      </c>
      <c r="B418" s="189" t="s">
        <v>527</v>
      </c>
      <c r="C418" s="189" t="s">
        <v>399</v>
      </c>
      <c r="D418" s="189" t="s">
        <v>597</v>
      </c>
      <c r="E418" s="189" t="s">
        <v>421</v>
      </c>
      <c r="F418" s="190">
        <v>148073.54999999999</v>
      </c>
      <c r="G418" s="190">
        <v>148073.54999999999</v>
      </c>
      <c r="H418" s="190">
        <v>148073.54999999999</v>
      </c>
    </row>
    <row r="419" spans="1:8" ht="15.75" x14ac:dyDescent="0.2">
      <c r="A419" s="191" t="s">
        <v>583</v>
      </c>
      <c r="B419" s="189" t="s">
        <v>527</v>
      </c>
      <c r="C419" s="189" t="s">
        <v>399</v>
      </c>
      <c r="D419" s="189" t="s">
        <v>597</v>
      </c>
      <c r="E419" s="189" t="s">
        <v>584</v>
      </c>
      <c r="F419" s="190">
        <v>148073.54999999999</v>
      </c>
      <c r="G419" s="190">
        <v>148073.54999999999</v>
      </c>
      <c r="H419" s="190">
        <v>148073.54999999999</v>
      </c>
    </row>
    <row r="420" spans="1:8" ht="78.75" x14ac:dyDescent="0.2">
      <c r="A420" s="191" t="s">
        <v>595</v>
      </c>
      <c r="B420" s="189" t="s">
        <v>527</v>
      </c>
      <c r="C420" s="189" t="s">
        <v>399</v>
      </c>
      <c r="D420" s="189" t="s">
        <v>844</v>
      </c>
      <c r="E420" s="192" t="s">
        <v>331</v>
      </c>
      <c r="F420" s="190">
        <v>8553507.9299999997</v>
      </c>
      <c r="G420" s="190">
        <v>8553507.9299999997</v>
      </c>
      <c r="H420" s="190">
        <v>8553507.9299999997</v>
      </c>
    </row>
    <row r="421" spans="1:8" ht="31.5" x14ac:dyDescent="0.2">
      <c r="A421" s="191" t="s">
        <v>543</v>
      </c>
      <c r="B421" s="189" t="s">
        <v>527</v>
      </c>
      <c r="C421" s="189" t="s">
        <v>399</v>
      </c>
      <c r="D421" s="189" t="s">
        <v>844</v>
      </c>
      <c r="E421" s="189" t="s">
        <v>544</v>
      </c>
      <c r="F421" s="190">
        <v>8553507.9299999997</v>
      </c>
      <c r="G421" s="190">
        <v>8553507.9299999997</v>
      </c>
      <c r="H421" s="190">
        <v>8553507.9299999997</v>
      </c>
    </row>
    <row r="422" spans="1:8" ht="15.75" x14ac:dyDescent="0.2">
      <c r="A422" s="191" t="s">
        <v>545</v>
      </c>
      <c r="B422" s="189" t="s">
        <v>527</v>
      </c>
      <c r="C422" s="189" t="s">
        <v>399</v>
      </c>
      <c r="D422" s="189" t="s">
        <v>844</v>
      </c>
      <c r="E422" s="189" t="s">
        <v>546</v>
      </c>
      <c r="F422" s="190">
        <v>8553507.9299999997</v>
      </c>
      <c r="G422" s="190">
        <v>8553507.9299999997</v>
      </c>
      <c r="H422" s="190">
        <v>8553507.9299999997</v>
      </c>
    </row>
    <row r="423" spans="1:8" ht="47.25" x14ac:dyDescent="0.2">
      <c r="A423" s="191" t="s">
        <v>634</v>
      </c>
      <c r="B423" s="189" t="s">
        <v>527</v>
      </c>
      <c r="C423" s="189" t="s">
        <v>399</v>
      </c>
      <c r="D423" s="189" t="s">
        <v>635</v>
      </c>
      <c r="E423" s="192" t="s">
        <v>331</v>
      </c>
      <c r="F423" s="190">
        <v>6184248</v>
      </c>
      <c r="G423" s="190">
        <v>6184248</v>
      </c>
      <c r="H423" s="190">
        <v>6184248</v>
      </c>
    </row>
    <row r="424" spans="1:8" ht="15.75" x14ac:dyDescent="0.2">
      <c r="A424" s="191" t="s">
        <v>420</v>
      </c>
      <c r="B424" s="189" t="s">
        <v>527</v>
      </c>
      <c r="C424" s="189" t="s">
        <v>399</v>
      </c>
      <c r="D424" s="189" t="s">
        <v>635</v>
      </c>
      <c r="E424" s="189" t="s">
        <v>421</v>
      </c>
      <c r="F424" s="190">
        <v>6184248</v>
      </c>
      <c r="G424" s="190">
        <v>6184248</v>
      </c>
      <c r="H424" s="190">
        <v>6184248</v>
      </c>
    </row>
    <row r="425" spans="1:8" ht="15.75" x14ac:dyDescent="0.2">
      <c r="A425" s="191" t="s">
        <v>583</v>
      </c>
      <c r="B425" s="189" t="s">
        <v>527</v>
      </c>
      <c r="C425" s="189" t="s">
        <v>399</v>
      </c>
      <c r="D425" s="189" t="s">
        <v>635</v>
      </c>
      <c r="E425" s="189" t="s">
        <v>584</v>
      </c>
      <c r="F425" s="190">
        <v>6184248</v>
      </c>
      <c r="G425" s="190">
        <v>6184248</v>
      </c>
      <c r="H425" s="190">
        <v>6184248</v>
      </c>
    </row>
    <row r="426" spans="1:8" ht="15.75" x14ac:dyDescent="0.2">
      <c r="A426" s="188" t="s">
        <v>598</v>
      </c>
      <c r="B426" s="189" t="s">
        <v>527</v>
      </c>
      <c r="C426" s="189" t="s">
        <v>351</v>
      </c>
      <c r="D426" s="189" t="s">
        <v>331</v>
      </c>
      <c r="E426" s="189" t="s">
        <v>331</v>
      </c>
      <c r="F426" s="190">
        <v>38000</v>
      </c>
      <c r="G426" s="190">
        <v>38000</v>
      </c>
      <c r="H426" s="190">
        <v>38000</v>
      </c>
    </row>
    <row r="427" spans="1:8" ht="31.5" x14ac:dyDescent="0.2">
      <c r="A427" s="191" t="s">
        <v>599</v>
      </c>
      <c r="B427" s="189" t="s">
        <v>527</v>
      </c>
      <c r="C427" s="189" t="s">
        <v>351</v>
      </c>
      <c r="D427" s="189" t="s">
        <v>600</v>
      </c>
      <c r="E427" s="192" t="s">
        <v>331</v>
      </c>
      <c r="F427" s="190">
        <v>38000</v>
      </c>
      <c r="G427" s="190">
        <v>38000</v>
      </c>
      <c r="H427" s="190">
        <v>38000</v>
      </c>
    </row>
    <row r="428" spans="1:8" ht="31.5" x14ac:dyDescent="0.2">
      <c r="A428" s="191" t="s">
        <v>358</v>
      </c>
      <c r="B428" s="189" t="s">
        <v>527</v>
      </c>
      <c r="C428" s="189" t="s">
        <v>351</v>
      </c>
      <c r="D428" s="189" t="s">
        <v>600</v>
      </c>
      <c r="E428" s="189" t="s">
        <v>359</v>
      </c>
      <c r="F428" s="190">
        <v>38000</v>
      </c>
      <c r="G428" s="190">
        <v>38000</v>
      </c>
      <c r="H428" s="190">
        <v>38000</v>
      </c>
    </row>
    <row r="429" spans="1:8" ht="31.5" x14ac:dyDescent="0.2">
      <c r="A429" s="191" t="s">
        <v>360</v>
      </c>
      <c r="B429" s="189" t="s">
        <v>527</v>
      </c>
      <c r="C429" s="189" t="s">
        <v>351</v>
      </c>
      <c r="D429" s="189" t="s">
        <v>600</v>
      </c>
      <c r="E429" s="189" t="s">
        <v>361</v>
      </c>
      <c r="F429" s="190">
        <v>38000</v>
      </c>
      <c r="G429" s="190">
        <v>38000</v>
      </c>
      <c r="H429" s="190">
        <v>38000</v>
      </c>
    </row>
    <row r="430" spans="1:8" ht="15.75" x14ac:dyDescent="0.2">
      <c r="A430" s="188" t="s">
        <v>447</v>
      </c>
      <c r="B430" s="189" t="s">
        <v>448</v>
      </c>
      <c r="C430" s="189" t="s">
        <v>331</v>
      </c>
      <c r="D430" s="189" t="s">
        <v>331</v>
      </c>
      <c r="E430" s="189" t="s">
        <v>331</v>
      </c>
      <c r="F430" s="190">
        <v>554594531.33000004</v>
      </c>
      <c r="G430" s="190">
        <v>53309583</v>
      </c>
      <c r="H430" s="190">
        <v>55196583</v>
      </c>
    </row>
    <row r="431" spans="1:8" ht="15.75" x14ac:dyDescent="0.2">
      <c r="A431" s="188" t="s">
        <v>449</v>
      </c>
      <c r="B431" s="189" t="s">
        <v>448</v>
      </c>
      <c r="C431" s="189" t="s">
        <v>349</v>
      </c>
      <c r="D431" s="189" t="s">
        <v>331</v>
      </c>
      <c r="E431" s="189" t="s">
        <v>331</v>
      </c>
      <c r="F431" s="190">
        <v>31879608</v>
      </c>
      <c r="G431" s="190">
        <v>34801109</v>
      </c>
      <c r="H431" s="190">
        <v>36688109</v>
      </c>
    </row>
    <row r="432" spans="1:8" ht="47.25" x14ac:dyDescent="0.2">
      <c r="A432" s="191" t="s">
        <v>822</v>
      </c>
      <c r="B432" s="189" t="s">
        <v>448</v>
      </c>
      <c r="C432" s="189" t="s">
        <v>349</v>
      </c>
      <c r="D432" s="189" t="s">
        <v>823</v>
      </c>
      <c r="E432" s="192" t="s">
        <v>331</v>
      </c>
      <c r="F432" s="190">
        <v>10000</v>
      </c>
      <c r="G432" s="190">
        <v>0</v>
      </c>
      <c r="H432" s="190">
        <v>0</v>
      </c>
    </row>
    <row r="433" spans="1:8" ht="31.5" x14ac:dyDescent="0.2">
      <c r="A433" s="191" t="s">
        <v>409</v>
      </c>
      <c r="B433" s="189" t="s">
        <v>448</v>
      </c>
      <c r="C433" s="189" t="s">
        <v>349</v>
      </c>
      <c r="D433" s="189" t="s">
        <v>823</v>
      </c>
      <c r="E433" s="189" t="s">
        <v>410</v>
      </c>
      <c r="F433" s="190">
        <v>10000</v>
      </c>
      <c r="G433" s="190">
        <v>0</v>
      </c>
      <c r="H433" s="190">
        <v>0</v>
      </c>
    </row>
    <row r="434" spans="1:8" ht="15.75" x14ac:dyDescent="0.2">
      <c r="A434" s="191" t="s">
        <v>411</v>
      </c>
      <c r="B434" s="189" t="s">
        <v>448</v>
      </c>
      <c r="C434" s="189" t="s">
        <v>349</v>
      </c>
      <c r="D434" s="189" t="s">
        <v>823</v>
      </c>
      <c r="E434" s="189" t="s">
        <v>412</v>
      </c>
      <c r="F434" s="190">
        <v>10000</v>
      </c>
      <c r="G434" s="190">
        <v>0</v>
      </c>
      <c r="H434" s="190">
        <v>0</v>
      </c>
    </row>
    <row r="435" spans="1:8" ht="15.75" x14ac:dyDescent="0.2">
      <c r="A435" s="191" t="s">
        <v>450</v>
      </c>
      <c r="B435" s="189" t="s">
        <v>448</v>
      </c>
      <c r="C435" s="189" t="s">
        <v>349</v>
      </c>
      <c r="D435" s="189" t="s">
        <v>451</v>
      </c>
      <c r="E435" s="192" t="s">
        <v>331</v>
      </c>
      <c r="F435" s="190">
        <v>27281417</v>
      </c>
      <c r="G435" s="190">
        <v>30212918</v>
      </c>
      <c r="H435" s="190">
        <v>32099918</v>
      </c>
    </row>
    <row r="436" spans="1:8" ht="31.5" x14ac:dyDescent="0.2">
      <c r="A436" s="191" t="s">
        <v>409</v>
      </c>
      <c r="B436" s="189" t="s">
        <v>448</v>
      </c>
      <c r="C436" s="189" t="s">
        <v>349</v>
      </c>
      <c r="D436" s="189" t="s">
        <v>451</v>
      </c>
      <c r="E436" s="189" t="s">
        <v>410</v>
      </c>
      <c r="F436" s="190">
        <v>27281417</v>
      </c>
      <c r="G436" s="190">
        <v>30212918</v>
      </c>
      <c r="H436" s="190">
        <v>32099918</v>
      </c>
    </row>
    <row r="437" spans="1:8" ht="15.75" x14ac:dyDescent="0.2">
      <c r="A437" s="191" t="s">
        <v>411</v>
      </c>
      <c r="B437" s="189" t="s">
        <v>448</v>
      </c>
      <c r="C437" s="189" t="s">
        <v>349</v>
      </c>
      <c r="D437" s="189" t="s">
        <v>451</v>
      </c>
      <c r="E437" s="189" t="s">
        <v>412</v>
      </c>
      <c r="F437" s="190">
        <v>11610831</v>
      </c>
      <c r="G437" s="190">
        <v>12050772</v>
      </c>
      <c r="H437" s="190">
        <v>12367772</v>
      </c>
    </row>
    <row r="438" spans="1:8" ht="15.75" x14ac:dyDescent="0.2">
      <c r="A438" s="191" t="s">
        <v>452</v>
      </c>
      <c r="B438" s="189" t="s">
        <v>448</v>
      </c>
      <c r="C438" s="189" t="s">
        <v>349</v>
      </c>
      <c r="D438" s="189" t="s">
        <v>451</v>
      </c>
      <c r="E438" s="189" t="s">
        <v>453</v>
      </c>
      <c r="F438" s="190">
        <v>15670586</v>
      </c>
      <c r="G438" s="190">
        <v>18162146</v>
      </c>
      <c r="H438" s="190">
        <v>19732146</v>
      </c>
    </row>
    <row r="439" spans="1:8" ht="15.75" x14ac:dyDescent="0.2">
      <c r="A439" s="191" t="s">
        <v>454</v>
      </c>
      <c r="B439" s="189" t="s">
        <v>448</v>
      </c>
      <c r="C439" s="189" t="s">
        <v>349</v>
      </c>
      <c r="D439" s="189" t="s">
        <v>455</v>
      </c>
      <c r="E439" s="192" t="s">
        <v>331</v>
      </c>
      <c r="F439" s="190">
        <v>2375945</v>
      </c>
      <c r="G439" s="190">
        <v>2375945</v>
      </c>
      <c r="H439" s="190">
        <v>2375945</v>
      </c>
    </row>
    <row r="440" spans="1:8" ht="31.5" x14ac:dyDescent="0.2">
      <c r="A440" s="191" t="s">
        <v>358</v>
      </c>
      <c r="B440" s="189" t="s">
        <v>448</v>
      </c>
      <c r="C440" s="189" t="s">
        <v>349</v>
      </c>
      <c r="D440" s="189" t="s">
        <v>455</v>
      </c>
      <c r="E440" s="189" t="s">
        <v>359</v>
      </c>
      <c r="F440" s="190">
        <v>1258435</v>
      </c>
      <c r="G440" s="190">
        <v>1258435</v>
      </c>
      <c r="H440" s="190">
        <v>1258435</v>
      </c>
    </row>
    <row r="441" spans="1:8" ht="31.5" x14ac:dyDescent="0.2">
      <c r="A441" s="191" t="s">
        <v>360</v>
      </c>
      <c r="B441" s="189" t="s">
        <v>448</v>
      </c>
      <c r="C441" s="189" t="s">
        <v>349</v>
      </c>
      <c r="D441" s="189" t="s">
        <v>455</v>
      </c>
      <c r="E441" s="189" t="s">
        <v>361</v>
      </c>
      <c r="F441" s="190">
        <v>1258435</v>
      </c>
      <c r="G441" s="190">
        <v>1258435</v>
      </c>
      <c r="H441" s="190">
        <v>1258435</v>
      </c>
    </row>
    <row r="442" spans="1:8" ht="31.5" x14ac:dyDescent="0.2">
      <c r="A442" s="191" t="s">
        <v>409</v>
      </c>
      <c r="B442" s="189" t="s">
        <v>448</v>
      </c>
      <c r="C442" s="189" t="s">
        <v>349</v>
      </c>
      <c r="D442" s="189" t="s">
        <v>455</v>
      </c>
      <c r="E442" s="189" t="s">
        <v>410</v>
      </c>
      <c r="F442" s="190">
        <v>1117510</v>
      </c>
      <c r="G442" s="190">
        <v>1117510</v>
      </c>
      <c r="H442" s="190">
        <v>1117510</v>
      </c>
    </row>
    <row r="443" spans="1:8" ht="15.75" x14ac:dyDescent="0.2">
      <c r="A443" s="191" t="s">
        <v>411</v>
      </c>
      <c r="B443" s="189" t="s">
        <v>448</v>
      </c>
      <c r="C443" s="189" t="s">
        <v>349</v>
      </c>
      <c r="D443" s="189" t="s">
        <v>455</v>
      </c>
      <c r="E443" s="189" t="s">
        <v>412</v>
      </c>
      <c r="F443" s="190">
        <v>1117510</v>
      </c>
      <c r="G443" s="190">
        <v>1117510</v>
      </c>
      <c r="H443" s="190">
        <v>1117510</v>
      </c>
    </row>
    <row r="444" spans="1:8" ht="31.5" x14ac:dyDescent="0.2">
      <c r="A444" s="191" t="s">
        <v>437</v>
      </c>
      <c r="B444" s="189" t="s">
        <v>448</v>
      </c>
      <c r="C444" s="189" t="s">
        <v>349</v>
      </c>
      <c r="D444" s="189" t="s">
        <v>456</v>
      </c>
      <c r="E444" s="192" t="s">
        <v>331</v>
      </c>
      <c r="F444" s="190">
        <v>2212246</v>
      </c>
      <c r="G444" s="190">
        <v>2212246</v>
      </c>
      <c r="H444" s="190">
        <v>2212246</v>
      </c>
    </row>
    <row r="445" spans="1:8" ht="63" x14ac:dyDescent="0.2">
      <c r="A445" s="191" t="s">
        <v>354</v>
      </c>
      <c r="B445" s="189" t="s">
        <v>448</v>
      </c>
      <c r="C445" s="189" t="s">
        <v>349</v>
      </c>
      <c r="D445" s="189" t="s">
        <v>456</v>
      </c>
      <c r="E445" s="189" t="s">
        <v>355</v>
      </c>
      <c r="F445" s="190">
        <v>2203346</v>
      </c>
      <c r="G445" s="190">
        <v>2203346</v>
      </c>
      <c r="H445" s="190">
        <v>2203346</v>
      </c>
    </row>
    <row r="446" spans="1:8" ht="15.75" x14ac:dyDescent="0.2">
      <c r="A446" s="191" t="s">
        <v>439</v>
      </c>
      <c r="B446" s="189" t="s">
        <v>448</v>
      </c>
      <c r="C446" s="189" t="s">
        <v>349</v>
      </c>
      <c r="D446" s="189" t="s">
        <v>456</v>
      </c>
      <c r="E446" s="189" t="s">
        <v>440</v>
      </c>
      <c r="F446" s="190">
        <v>2203346</v>
      </c>
      <c r="G446" s="190">
        <v>2203346</v>
      </c>
      <c r="H446" s="190">
        <v>2203346</v>
      </c>
    </row>
    <row r="447" spans="1:8" ht="31.5" x14ac:dyDescent="0.2">
      <c r="A447" s="191" t="s">
        <v>358</v>
      </c>
      <c r="B447" s="189" t="s">
        <v>448</v>
      </c>
      <c r="C447" s="189" t="s">
        <v>349</v>
      </c>
      <c r="D447" s="189" t="s">
        <v>456</v>
      </c>
      <c r="E447" s="189" t="s">
        <v>359</v>
      </c>
      <c r="F447" s="190">
        <v>8900</v>
      </c>
      <c r="G447" s="190">
        <v>8900</v>
      </c>
      <c r="H447" s="190">
        <v>8900</v>
      </c>
    </row>
    <row r="448" spans="1:8" ht="31.5" x14ac:dyDescent="0.2">
      <c r="A448" s="191" t="s">
        <v>360</v>
      </c>
      <c r="B448" s="189" t="s">
        <v>448</v>
      </c>
      <c r="C448" s="189" t="s">
        <v>349</v>
      </c>
      <c r="D448" s="189" t="s">
        <v>456</v>
      </c>
      <c r="E448" s="189" t="s">
        <v>361</v>
      </c>
      <c r="F448" s="190">
        <v>8900</v>
      </c>
      <c r="G448" s="190">
        <v>8900</v>
      </c>
      <c r="H448" s="190">
        <v>8900</v>
      </c>
    </row>
    <row r="449" spans="1:8" ht="15.75" x14ac:dyDescent="0.2">
      <c r="A449" s="188" t="s">
        <v>601</v>
      </c>
      <c r="B449" s="189" t="s">
        <v>448</v>
      </c>
      <c r="C449" s="189" t="s">
        <v>484</v>
      </c>
      <c r="D449" s="189" t="s">
        <v>331</v>
      </c>
      <c r="E449" s="189" t="s">
        <v>331</v>
      </c>
      <c r="F449" s="190">
        <v>504206449.32999998</v>
      </c>
      <c r="G449" s="190">
        <v>0</v>
      </c>
      <c r="H449" s="190">
        <v>0</v>
      </c>
    </row>
    <row r="450" spans="1:8" ht="31.5" x14ac:dyDescent="0.2">
      <c r="A450" s="191" t="s">
        <v>845</v>
      </c>
      <c r="B450" s="189" t="s">
        <v>448</v>
      </c>
      <c r="C450" s="189" t="s">
        <v>484</v>
      </c>
      <c r="D450" s="189" t="s">
        <v>846</v>
      </c>
      <c r="E450" s="192" t="s">
        <v>331</v>
      </c>
      <c r="F450" s="190">
        <v>252953333.33000001</v>
      </c>
      <c r="G450" s="190">
        <v>0</v>
      </c>
      <c r="H450" s="190">
        <v>0</v>
      </c>
    </row>
    <row r="451" spans="1:8" ht="31.5" x14ac:dyDescent="0.2">
      <c r="A451" s="191" t="s">
        <v>543</v>
      </c>
      <c r="B451" s="189" t="s">
        <v>448</v>
      </c>
      <c r="C451" s="189" t="s">
        <v>484</v>
      </c>
      <c r="D451" s="189" t="s">
        <v>846</v>
      </c>
      <c r="E451" s="189" t="s">
        <v>544</v>
      </c>
      <c r="F451" s="190">
        <v>252953333.33000001</v>
      </c>
      <c r="G451" s="190">
        <v>0</v>
      </c>
      <c r="H451" s="190">
        <v>0</v>
      </c>
    </row>
    <row r="452" spans="1:8" ht="15.75" x14ac:dyDescent="0.2">
      <c r="A452" s="191" t="s">
        <v>545</v>
      </c>
      <c r="B452" s="189" t="s">
        <v>448</v>
      </c>
      <c r="C452" s="189" t="s">
        <v>484</v>
      </c>
      <c r="D452" s="189" t="s">
        <v>846</v>
      </c>
      <c r="E452" s="189" t="s">
        <v>546</v>
      </c>
      <c r="F452" s="190">
        <v>252953333.33000001</v>
      </c>
      <c r="G452" s="190">
        <v>0</v>
      </c>
      <c r="H452" s="190">
        <v>0</v>
      </c>
    </row>
    <row r="453" spans="1:8" ht="31.5" x14ac:dyDescent="0.2">
      <c r="A453" s="191" t="s">
        <v>559</v>
      </c>
      <c r="B453" s="189" t="s">
        <v>448</v>
      </c>
      <c r="C453" s="189" t="s">
        <v>484</v>
      </c>
      <c r="D453" s="189" t="s">
        <v>602</v>
      </c>
      <c r="E453" s="192" t="s">
        <v>331</v>
      </c>
      <c r="F453" s="190">
        <v>251253116</v>
      </c>
      <c r="G453" s="190">
        <v>0</v>
      </c>
      <c r="H453" s="190">
        <v>0</v>
      </c>
    </row>
    <row r="454" spans="1:8" ht="31.5" x14ac:dyDescent="0.2">
      <c r="A454" s="191" t="s">
        <v>543</v>
      </c>
      <c r="B454" s="189" t="s">
        <v>448</v>
      </c>
      <c r="C454" s="189" t="s">
        <v>484</v>
      </c>
      <c r="D454" s="189" t="s">
        <v>602</v>
      </c>
      <c r="E454" s="189" t="s">
        <v>544</v>
      </c>
      <c r="F454" s="190">
        <v>251253116</v>
      </c>
      <c r="G454" s="190">
        <v>0</v>
      </c>
      <c r="H454" s="190">
        <v>0</v>
      </c>
    </row>
    <row r="455" spans="1:8" ht="15.75" x14ac:dyDescent="0.2">
      <c r="A455" s="191" t="s">
        <v>545</v>
      </c>
      <c r="B455" s="189" t="s">
        <v>448</v>
      </c>
      <c r="C455" s="189" t="s">
        <v>484</v>
      </c>
      <c r="D455" s="189" t="s">
        <v>602</v>
      </c>
      <c r="E455" s="189" t="s">
        <v>546</v>
      </c>
      <c r="F455" s="190">
        <v>251253116</v>
      </c>
      <c r="G455" s="190">
        <v>0</v>
      </c>
      <c r="H455" s="190">
        <v>0</v>
      </c>
    </row>
    <row r="456" spans="1:8" ht="15.75" x14ac:dyDescent="0.2">
      <c r="A456" s="188" t="s">
        <v>457</v>
      </c>
      <c r="B456" s="189" t="s">
        <v>448</v>
      </c>
      <c r="C456" s="189" t="s">
        <v>392</v>
      </c>
      <c r="D456" s="189" t="s">
        <v>331</v>
      </c>
      <c r="E456" s="189" t="s">
        <v>331</v>
      </c>
      <c r="F456" s="190">
        <v>18508474</v>
      </c>
      <c r="G456" s="190">
        <v>18508474</v>
      </c>
      <c r="H456" s="190">
        <v>18508474</v>
      </c>
    </row>
    <row r="457" spans="1:8" ht="15.75" x14ac:dyDescent="0.2">
      <c r="A457" s="191" t="s">
        <v>407</v>
      </c>
      <c r="B457" s="189" t="s">
        <v>448</v>
      </c>
      <c r="C457" s="189" t="s">
        <v>392</v>
      </c>
      <c r="D457" s="189" t="s">
        <v>458</v>
      </c>
      <c r="E457" s="192" t="s">
        <v>331</v>
      </c>
      <c r="F457" s="190">
        <v>18508474</v>
      </c>
      <c r="G457" s="190">
        <v>18508474</v>
      </c>
      <c r="H457" s="190">
        <v>18508474</v>
      </c>
    </row>
    <row r="458" spans="1:8" ht="31.5" x14ac:dyDescent="0.2">
      <c r="A458" s="191" t="s">
        <v>409</v>
      </c>
      <c r="B458" s="189" t="s">
        <v>448</v>
      </c>
      <c r="C458" s="189" t="s">
        <v>392</v>
      </c>
      <c r="D458" s="189" t="s">
        <v>458</v>
      </c>
      <c r="E458" s="189" t="s">
        <v>410</v>
      </c>
      <c r="F458" s="190">
        <v>18508474</v>
      </c>
      <c r="G458" s="190">
        <v>18508474</v>
      </c>
      <c r="H458" s="190">
        <v>18508474</v>
      </c>
    </row>
    <row r="459" spans="1:8" ht="15.75" x14ac:dyDescent="0.2">
      <c r="A459" s="191" t="s">
        <v>411</v>
      </c>
      <c r="B459" s="189" t="s">
        <v>448</v>
      </c>
      <c r="C459" s="189" t="s">
        <v>392</v>
      </c>
      <c r="D459" s="189" t="s">
        <v>458</v>
      </c>
      <c r="E459" s="189" t="s">
        <v>412</v>
      </c>
      <c r="F459" s="190">
        <v>18508474</v>
      </c>
      <c r="G459" s="190">
        <v>18508474</v>
      </c>
      <c r="H459" s="190">
        <v>18508474</v>
      </c>
    </row>
    <row r="460" spans="1:8" ht="15.75" x14ac:dyDescent="0.2">
      <c r="A460" s="188" t="s">
        <v>374</v>
      </c>
      <c r="B460" s="189" t="s">
        <v>369</v>
      </c>
      <c r="C460" s="189" t="s">
        <v>331</v>
      </c>
      <c r="D460" s="189" t="s">
        <v>331</v>
      </c>
      <c r="E460" s="189" t="s">
        <v>331</v>
      </c>
      <c r="F460" s="190">
        <v>53342.47</v>
      </c>
      <c r="G460" s="190">
        <v>35109.589999999997</v>
      </c>
      <c r="H460" s="190">
        <v>9191.7800000000007</v>
      </c>
    </row>
    <row r="461" spans="1:8" ht="31.5" x14ac:dyDescent="0.2">
      <c r="A461" s="188" t="s">
        <v>375</v>
      </c>
      <c r="B461" s="189" t="s">
        <v>369</v>
      </c>
      <c r="C461" s="189" t="s">
        <v>349</v>
      </c>
      <c r="D461" s="189" t="s">
        <v>331</v>
      </c>
      <c r="E461" s="189" t="s">
        <v>331</v>
      </c>
      <c r="F461" s="190">
        <v>53342.47</v>
      </c>
      <c r="G461" s="190">
        <v>35109.589999999997</v>
      </c>
      <c r="H461" s="190">
        <v>9191.7800000000007</v>
      </c>
    </row>
    <row r="462" spans="1:8" ht="15.75" x14ac:dyDescent="0.2">
      <c r="A462" s="191" t="s">
        <v>376</v>
      </c>
      <c r="B462" s="189" t="s">
        <v>369</v>
      </c>
      <c r="C462" s="189" t="s">
        <v>349</v>
      </c>
      <c r="D462" s="189" t="s">
        <v>377</v>
      </c>
      <c r="E462" s="192" t="s">
        <v>331</v>
      </c>
      <c r="F462" s="190">
        <v>53342.47</v>
      </c>
      <c r="G462" s="190">
        <v>35109.589999999997</v>
      </c>
      <c r="H462" s="190">
        <v>9191.7800000000007</v>
      </c>
    </row>
    <row r="463" spans="1:8" ht="15.75" x14ac:dyDescent="0.2">
      <c r="A463" s="191" t="s">
        <v>374</v>
      </c>
      <c r="B463" s="189" t="s">
        <v>369</v>
      </c>
      <c r="C463" s="189" t="s">
        <v>349</v>
      </c>
      <c r="D463" s="189" t="s">
        <v>377</v>
      </c>
      <c r="E463" s="189" t="s">
        <v>378</v>
      </c>
      <c r="F463" s="190">
        <v>53342.47</v>
      </c>
      <c r="G463" s="190">
        <v>35109.589999999997</v>
      </c>
      <c r="H463" s="190">
        <v>9191.7800000000007</v>
      </c>
    </row>
    <row r="464" spans="1:8" ht="15.75" x14ac:dyDescent="0.2">
      <c r="A464" s="191" t="s">
        <v>376</v>
      </c>
      <c r="B464" s="189" t="s">
        <v>369</v>
      </c>
      <c r="C464" s="189" t="s">
        <v>349</v>
      </c>
      <c r="D464" s="189" t="s">
        <v>377</v>
      </c>
      <c r="E464" s="189" t="s">
        <v>379</v>
      </c>
      <c r="F464" s="190">
        <v>53342.47</v>
      </c>
      <c r="G464" s="190">
        <v>35109.589999999997</v>
      </c>
      <c r="H464" s="190">
        <v>9191.7800000000007</v>
      </c>
    </row>
    <row r="465" spans="1:8" ht="22.5" customHeight="1" x14ac:dyDescent="0.2">
      <c r="A465" s="188" t="s">
        <v>380</v>
      </c>
      <c r="B465" s="189" t="s">
        <v>381</v>
      </c>
      <c r="C465" s="189" t="s">
        <v>331</v>
      </c>
      <c r="D465" s="189" t="s">
        <v>331</v>
      </c>
      <c r="E465" s="189" t="s">
        <v>331</v>
      </c>
      <c r="F465" s="190">
        <v>19674500</v>
      </c>
      <c r="G465" s="190">
        <v>19674500</v>
      </c>
      <c r="H465" s="190">
        <v>19674500</v>
      </c>
    </row>
    <row r="466" spans="1:8" ht="29.25" customHeight="1" x14ac:dyDescent="0.2">
      <c r="A466" s="188" t="s">
        <v>382</v>
      </c>
      <c r="B466" s="189" t="s">
        <v>381</v>
      </c>
      <c r="C466" s="189" t="s">
        <v>349</v>
      </c>
      <c r="D466" s="189" t="s">
        <v>331</v>
      </c>
      <c r="E466" s="189" t="s">
        <v>331</v>
      </c>
      <c r="F466" s="190">
        <v>9674500</v>
      </c>
      <c r="G466" s="190">
        <v>9674500</v>
      </c>
      <c r="H466" s="190">
        <v>9674500</v>
      </c>
    </row>
    <row r="467" spans="1:8" ht="47.25" customHeight="1" x14ac:dyDescent="0.2">
      <c r="A467" s="191" t="s">
        <v>383</v>
      </c>
      <c r="B467" s="189" t="s">
        <v>381</v>
      </c>
      <c r="C467" s="189" t="s">
        <v>349</v>
      </c>
      <c r="D467" s="189" t="s">
        <v>384</v>
      </c>
      <c r="E467" s="192" t="s">
        <v>331</v>
      </c>
      <c r="F467" s="190">
        <v>4174500</v>
      </c>
      <c r="G467" s="190">
        <v>4174500</v>
      </c>
      <c r="H467" s="190">
        <v>4174500</v>
      </c>
    </row>
    <row r="468" spans="1:8" ht="15.75" x14ac:dyDescent="0.2">
      <c r="A468" s="191" t="s">
        <v>385</v>
      </c>
      <c r="B468" s="189" t="s">
        <v>381</v>
      </c>
      <c r="C468" s="189" t="s">
        <v>349</v>
      </c>
      <c r="D468" s="189" t="s">
        <v>384</v>
      </c>
      <c r="E468" s="189" t="s">
        <v>386</v>
      </c>
      <c r="F468" s="190">
        <v>4174500</v>
      </c>
      <c r="G468" s="190">
        <v>4174500</v>
      </c>
      <c r="H468" s="190">
        <v>4174500</v>
      </c>
    </row>
    <row r="469" spans="1:8" ht="15.75" x14ac:dyDescent="0.2">
      <c r="A469" s="191" t="s">
        <v>387</v>
      </c>
      <c r="B469" s="189" t="s">
        <v>381</v>
      </c>
      <c r="C469" s="189" t="s">
        <v>349</v>
      </c>
      <c r="D469" s="189" t="s">
        <v>384</v>
      </c>
      <c r="E469" s="189" t="s">
        <v>388</v>
      </c>
      <c r="F469" s="190">
        <v>4174500</v>
      </c>
      <c r="G469" s="190">
        <v>4174500</v>
      </c>
      <c r="H469" s="190">
        <v>4174500</v>
      </c>
    </row>
    <row r="470" spans="1:8" ht="15.75" x14ac:dyDescent="0.2">
      <c r="A470" s="191" t="s">
        <v>389</v>
      </c>
      <c r="B470" s="189" t="s">
        <v>381</v>
      </c>
      <c r="C470" s="189" t="s">
        <v>349</v>
      </c>
      <c r="D470" s="189" t="s">
        <v>390</v>
      </c>
      <c r="E470" s="192" t="s">
        <v>331</v>
      </c>
      <c r="F470" s="190">
        <v>5500000</v>
      </c>
      <c r="G470" s="190">
        <v>5500000</v>
      </c>
      <c r="H470" s="190">
        <v>5500000</v>
      </c>
    </row>
    <row r="471" spans="1:8" ht="15.75" x14ac:dyDescent="0.2">
      <c r="A471" s="191" t="s">
        <v>385</v>
      </c>
      <c r="B471" s="189" t="s">
        <v>381</v>
      </c>
      <c r="C471" s="189" t="s">
        <v>349</v>
      </c>
      <c r="D471" s="189" t="s">
        <v>390</v>
      </c>
      <c r="E471" s="189" t="s">
        <v>386</v>
      </c>
      <c r="F471" s="190">
        <v>5500000</v>
      </c>
      <c r="G471" s="190">
        <v>5500000</v>
      </c>
      <c r="H471" s="190">
        <v>5500000</v>
      </c>
    </row>
    <row r="472" spans="1:8" ht="15.75" x14ac:dyDescent="0.2">
      <c r="A472" s="191" t="s">
        <v>387</v>
      </c>
      <c r="B472" s="189" t="s">
        <v>381</v>
      </c>
      <c r="C472" s="189" t="s">
        <v>349</v>
      </c>
      <c r="D472" s="189" t="s">
        <v>390</v>
      </c>
      <c r="E472" s="189" t="s">
        <v>388</v>
      </c>
      <c r="F472" s="190">
        <v>5500000</v>
      </c>
      <c r="G472" s="190">
        <v>5500000</v>
      </c>
      <c r="H472" s="190">
        <v>5500000</v>
      </c>
    </row>
    <row r="473" spans="1:8" ht="15.75" x14ac:dyDescent="0.2">
      <c r="A473" s="188" t="s">
        <v>391</v>
      </c>
      <c r="B473" s="189" t="s">
        <v>381</v>
      </c>
      <c r="C473" s="189" t="s">
        <v>392</v>
      </c>
      <c r="D473" s="189" t="s">
        <v>331</v>
      </c>
      <c r="E473" s="189" t="s">
        <v>331</v>
      </c>
      <c r="F473" s="190">
        <v>10000000</v>
      </c>
      <c r="G473" s="190">
        <v>10000000</v>
      </c>
      <c r="H473" s="190">
        <v>10000000</v>
      </c>
    </row>
    <row r="474" spans="1:8" ht="15.75" x14ac:dyDescent="0.2">
      <c r="A474" s="191" t="s">
        <v>393</v>
      </c>
      <c r="B474" s="189" t="s">
        <v>381</v>
      </c>
      <c r="C474" s="189" t="s">
        <v>392</v>
      </c>
      <c r="D474" s="189" t="s">
        <v>394</v>
      </c>
      <c r="E474" s="192" t="s">
        <v>331</v>
      </c>
      <c r="F474" s="190">
        <v>10000000</v>
      </c>
      <c r="G474" s="190">
        <v>10000000</v>
      </c>
      <c r="H474" s="190">
        <v>10000000</v>
      </c>
    </row>
    <row r="475" spans="1:8" ht="15.75" x14ac:dyDescent="0.2">
      <c r="A475" s="191" t="s">
        <v>385</v>
      </c>
      <c r="B475" s="189" t="s">
        <v>381</v>
      </c>
      <c r="C475" s="189" t="s">
        <v>392</v>
      </c>
      <c r="D475" s="189" t="s">
        <v>394</v>
      </c>
      <c r="E475" s="189" t="s">
        <v>386</v>
      </c>
      <c r="F475" s="190">
        <v>10000000</v>
      </c>
      <c r="G475" s="190">
        <v>10000000</v>
      </c>
      <c r="H475" s="190">
        <v>10000000</v>
      </c>
    </row>
    <row r="476" spans="1:8" ht="15.75" x14ac:dyDescent="0.2">
      <c r="A476" s="191" t="s">
        <v>102</v>
      </c>
      <c r="B476" s="189" t="s">
        <v>381</v>
      </c>
      <c r="C476" s="189" t="s">
        <v>392</v>
      </c>
      <c r="D476" s="189" t="s">
        <v>394</v>
      </c>
      <c r="E476" s="189" t="s">
        <v>395</v>
      </c>
      <c r="F476" s="190">
        <v>10000000</v>
      </c>
      <c r="G476" s="190">
        <v>10000000</v>
      </c>
      <c r="H476" s="190">
        <v>10000000</v>
      </c>
    </row>
    <row r="477" spans="1:8" ht="15.75" x14ac:dyDescent="0.2">
      <c r="A477" s="202" t="s">
        <v>636</v>
      </c>
      <c r="B477" s="202"/>
      <c r="C477" s="202"/>
      <c r="D477" s="202"/>
      <c r="E477" s="202"/>
      <c r="F477" s="187">
        <v>3226822033.1100001</v>
      </c>
      <c r="G477" s="187">
        <v>2244361323.6300001</v>
      </c>
      <c r="H477" s="187">
        <v>2112698448.71</v>
      </c>
    </row>
    <row r="478" spans="1:8" x14ac:dyDescent="0.2">
      <c r="F478" s="125"/>
      <c r="G478" s="125"/>
      <c r="H478" s="125"/>
    </row>
  </sheetData>
  <autoFilter ref="E1:E478"/>
  <mergeCells count="7">
    <mergeCell ref="A6:H6"/>
    <mergeCell ref="A477:E477"/>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4"/>
  <sheetViews>
    <sheetView view="pageBreakPreview" topLeftCell="A559" zoomScaleNormal="100" zoomScaleSheetLayoutView="100" workbookViewId="0">
      <selection activeCell="A11" sqref="A11"/>
    </sheetView>
  </sheetViews>
  <sheetFormatPr defaultRowHeight="12.75" x14ac:dyDescent="0.2"/>
  <cols>
    <col min="1" max="1" width="64.7109375" style="121" customWidth="1"/>
    <col min="2" max="2" width="5.5703125" style="121" customWidth="1"/>
    <col min="3" max="3" width="8" style="121" customWidth="1"/>
    <col min="4" max="4" width="8.5703125" style="121" customWidth="1"/>
    <col min="5" max="5" width="7.5703125" style="121" customWidth="1"/>
    <col min="6" max="6" width="11.85546875" style="121" customWidth="1"/>
    <col min="7" max="7" width="7.7109375" style="121" customWidth="1"/>
    <col min="8" max="8" width="25.140625" style="121" customWidth="1"/>
    <col min="9" max="9" width="23.28515625" style="121" customWidth="1"/>
    <col min="10" max="10" width="23.5703125" style="121" customWidth="1"/>
    <col min="11" max="16384" width="9.140625" style="121"/>
  </cols>
  <sheetData>
    <row r="1" spans="1:10" ht="23.25" customHeight="1" x14ac:dyDescent="0.2">
      <c r="A1" s="120"/>
      <c r="B1" s="120"/>
      <c r="C1" s="120"/>
      <c r="D1" s="120"/>
      <c r="E1" s="120"/>
      <c r="F1" s="120"/>
      <c r="G1" s="120"/>
      <c r="H1" s="120"/>
      <c r="I1" s="199" t="s">
        <v>638</v>
      </c>
      <c r="J1" s="199"/>
    </row>
    <row r="2" spans="1:10" ht="21.75" customHeight="1" x14ac:dyDescent="0.2">
      <c r="A2" s="120"/>
      <c r="B2" s="120"/>
      <c r="C2" s="120"/>
      <c r="D2" s="120"/>
      <c r="E2" s="120"/>
      <c r="F2" s="120"/>
      <c r="G2" s="120"/>
      <c r="H2" s="120"/>
      <c r="I2" s="199" t="s">
        <v>1</v>
      </c>
      <c r="J2" s="199"/>
    </row>
    <row r="3" spans="1:10" ht="21.75" customHeight="1" x14ac:dyDescent="0.2">
      <c r="A3" s="120"/>
      <c r="B3" s="120"/>
      <c r="C3" s="120"/>
      <c r="D3" s="120"/>
      <c r="E3" s="120"/>
      <c r="F3" s="120"/>
      <c r="G3" s="120"/>
      <c r="H3" s="120"/>
      <c r="I3" s="199" t="s">
        <v>2</v>
      </c>
      <c r="J3" s="199"/>
    </row>
    <row r="4" spans="1:10" ht="24.75" customHeight="1" x14ac:dyDescent="0.2">
      <c r="A4" s="120"/>
      <c r="B4" s="120"/>
      <c r="C4" s="120"/>
      <c r="D4" s="120"/>
      <c r="E4" s="120"/>
      <c r="F4" s="120"/>
      <c r="G4" s="120"/>
      <c r="H4" s="120"/>
      <c r="I4" s="199" t="s">
        <v>856</v>
      </c>
      <c r="J4" s="199"/>
    </row>
    <row r="5" spans="1:10" ht="18.75" x14ac:dyDescent="0.2">
      <c r="A5" s="120"/>
      <c r="B5" s="120"/>
      <c r="C5" s="120"/>
      <c r="D5" s="120"/>
      <c r="E5" s="120"/>
      <c r="F5" s="120"/>
      <c r="G5" s="120"/>
      <c r="H5" s="120"/>
      <c r="I5" s="120"/>
      <c r="J5" s="120"/>
    </row>
    <row r="6" spans="1:10" ht="15.95" customHeight="1" x14ac:dyDescent="0.2">
      <c r="A6" s="122" t="s">
        <v>331</v>
      </c>
      <c r="B6" s="122" t="s">
        <v>331</v>
      </c>
      <c r="C6" s="122" t="s">
        <v>331</v>
      </c>
      <c r="D6" s="122" t="s">
        <v>331</v>
      </c>
      <c r="E6" s="123" t="s">
        <v>331</v>
      </c>
      <c r="F6" s="123" t="s">
        <v>331</v>
      </c>
      <c r="G6" s="123" t="s">
        <v>331</v>
      </c>
      <c r="H6" s="123" t="s">
        <v>331</v>
      </c>
      <c r="I6" s="200" t="s">
        <v>331</v>
      </c>
      <c r="J6" s="200"/>
    </row>
    <row r="7" spans="1:10" ht="40.5" customHeight="1" x14ac:dyDescent="0.2">
      <c r="A7" s="201" t="s">
        <v>857</v>
      </c>
      <c r="B7" s="201"/>
      <c r="C7" s="201"/>
      <c r="D7" s="201"/>
      <c r="E7" s="201"/>
      <c r="F7" s="201"/>
      <c r="G7" s="201"/>
      <c r="H7" s="201"/>
      <c r="I7" s="201"/>
      <c r="J7" s="201"/>
    </row>
    <row r="8" spans="1:10" ht="24" customHeight="1" x14ac:dyDescent="0.2">
      <c r="A8" s="198" t="s">
        <v>264</v>
      </c>
      <c r="B8" s="198"/>
      <c r="C8" s="198"/>
      <c r="D8" s="198"/>
      <c r="E8" s="198"/>
      <c r="F8" s="198"/>
      <c r="G8" s="198"/>
      <c r="H8" s="198"/>
      <c r="I8" s="198"/>
      <c r="J8" s="198"/>
    </row>
    <row r="9" spans="1:10" ht="28.15" customHeight="1" x14ac:dyDescent="0.2">
      <c r="A9" s="124" t="s">
        <v>111</v>
      </c>
      <c r="B9" s="124" t="s">
        <v>639</v>
      </c>
      <c r="C9" s="124" t="s">
        <v>640</v>
      </c>
      <c r="D9" s="124" t="s">
        <v>641</v>
      </c>
      <c r="E9" s="124" t="s">
        <v>332</v>
      </c>
      <c r="F9" s="124" t="s">
        <v>642</v>
      </c>
      <c r="G9" s="124" t="s">
        <v>336</v>
      </c>
      <c r="H9" s="124" t="s">
        <v>270</v>
      </c>
      <c r="I9" s="124" t="s">
        <v>271</v>
      </c>
      <c r="J9" s="124" t="s">
        <v>274</v>
      </c>
    </row>
    <row r="10" spans="1:10" ht="20.85" customHeight="1" x14ac:dyDescent="0.2">
      <c r="A10" s="124" t="s">
        <v>337</v>
      </c>
      <c r="B10" s="124" t="s">
        <v>338</v>
      </c>
      <c r="C10" s="124" t="s">
        <v>339</v>
      </c>
      <c r="D10" s="124" t="s">
        <v>340</v>
      </c>
      <c r="E10" s="124" t="s">
        <v>341</v>
      </c>
      <c r="F10" s="124" t="s">
        <v>342</v>
      </c>
      <c r="G10" s="124" t="s">
        <v>343</v>
      </c>
      <c r="H10" s="124" t="s">
        <v>344</v>
      </c>
      <c r="I10" s="124" t="s">
        <v>345</v>
      </c>
      <c r="J10" s="124" t="s">
        <v>527</v>
      </c>
    </row>
    <row r="11" spans="1:10" ht="47.25" x14ac:dyDescent="0.2">
      <c r="A11" s="184" t="s">
        <v>643</v>
      </c>
      <c r="B11" s="185" t="s">
        <v>349</v>
      </c>
      <c r="C11" s="126" t="s">
        <v>331</v>
      </c>
      <c r="D11" s="126" t="s">
        <v>331</v>
      </c>
      <c r="E11" s="126" t="s">
        <v>331</v>
      </c>
      <c r="F11" s="126" t="s">
        <v>331</v>
      </c>
      <c r="G11" s="126" t="s">
        <v>331</v>
      </c>
      <c r="H11" s="187">
        <v>197922479.55000001</v>
      </c>
      <c r="I11" s="187">
        <v>187414118.84999999</v>
      </c>
      <c r="J11" s="187">
        <v>187354463.11000001</v>
      </c>
    </row>
    <row r="12" spans="1:10" ht="15.75" x14ac:dyDescent="0.2">
      <c r="A12" s="184" t="s">
        <v>490</v>
      </c>
      <c r="B12" s="185" t="s">
        <v>349</v>
      </c>
      <c r="C12" s="185" t="s">
        <v>644</v>
      </c>
      <c r="D12" s="185" t="s">
        <v>773</v>
      </c>
      <c r="E12" s="185" t="s">
        <v>491</v>
      </c>
      <c r="F12" s="186" t="s">
        <v>331</v>
      </c>
      <c r="G12" s="186" t="s">
        <v>331</v>
      </c>
      <c r="H12" s="187">
        <v>70838563.799999997</v>
      </c>
      <c r="I12" s="187">
        <v>72120257.739999995</v>
      </c>
      <c r="J12" s="187">
        <v>70167384</v>
      </c>
    </row>
    <row r="13" spans="1:10" ht="47.25" x14ac:dyDescent="0.2">
      <c r="A13" s="191" t="s">
        <v>493</v>
      </c>
      <c r="B13" s="189" t="s">
        <v>349</v>
      </c>
      <c r="C13" s="189" t="s">
        <v>644</v>
      </c>
      <c r="D13" s="189" t="s">
        <v>773</v>
      </c>
      <c r="E13" s="189" t="s">
        <v>491</v>
      </c>
      <c r="F13" s="189" t="s">
        <v>645</v>
      </c>
      <c r="G13" s="192" t="s">
        <v>331</v>
      </c>
      <c r="H13" s="190">
        <v>2712801</v>
      </c>
      <c r="I13" s="190">
        <v>2712801</v>
      </c>
      <c r="J13" s="190">
        <v>2712801</v>
      </c>
    </row>
    <row r="14" spans="1:10" ht="63" x14ac:dyDescent="0.2">
      <c r="A14" s="191" t="s">
        <v>354</v>
      </c>
      <c r="B14" s="189" t="s">
        <v>349</v>
      </c>
      <c r="C14" s="189" t="s">
        <v>644</v>
      </c>
      <c r="D14" s="189" t="s">
        <v>773</v>
      </c>
      <c r="E14" s="189" t="s">
        <v>491</v>
      </c>
      <c r="F14" s="189" t="s">
        <v>645</v>
      </c>
      <c r="G14" s="189" t="s">
        <v>355</v>
      </c>
      <c r="H14" s="190">
        <v>2712801</v>
      </c>
      <c r="I14" s="190">
        <v>2712801</v>
      </c>
      <c r="J14" s="190">
        <v>2712801</v>
      </c>
    </row>
    <row r="15" spans="1:10" ht="31.5" x14ac:dyDescent="0.2">
      <c r="A15" s="191" t="s">
        <v>356</v>
      </c>
      <c r="B15" s="189" t="s">
        <v>349</v>
      </c>
      <c r="C15" s="189" t="s">
        <v>644</v>
      </c>
      <c r="D15" s="189" t="s">
        <v>773</v>
      </c>
      <c r="E15" s="189" t="s">
        <v>491</v>
      </c>
      <c r="F15" s="189" t="s">
        <v>645</v>
      </c>
      <c r="G15" s="189" t="s">
        <v>357</v>
      </c>
      <c r="H15" s="190">
        <v>2712801</v>
      </c>
      <c r="I15" s="190">
        <v>2712801</v>
      </c>
      <c r="J15" s="190">
        <v>2712801</v>
      </c>
    </row>
    <row r="16" spans="1:10" ht="31.5" x14ac:dyDescent="0.2">
      <c r="A16" s="191" t="s">
        <v>352</v>
      </c>
      <c r="B16" s="189" t="s">
        <v>349</v>
      </c>
      <c r="C16" s="189" t="s">
        <v>644</v>
      </c>
      <c r="D16" s="189" t="s">
        <v>773</v>
      </c>
      <c r="E16" s="189" t="s">
        <v>491</v>
      </c>
      <c r="F16" s="189" t="s">
        <v>646</v>
      </c>
      <c r="G16" s="192" t="s">
        <v>331</v>
      </c>
      <c r="H16" s="190">
        <v>56899918</v>
      </c>
      <c r="I16" s="190">
        <v>56899918</v>
      </c>
      <c r="J16" s="190">
        <v>56899918</v>
      </c>
    </row>
    <row r="17" spans="1:10" ht="63" x14ac:dyDescent="0.2">
      <c r="A17" s="191" t="s">
        <v>354</v>
      </c>
      <c r="B17" s="189" t="s">
        <v>349</v>
      </c>
      <c r="C17" s="189" t="s">
        <v>644</v>
      </c>
      <c r="D17" s="189" t="s">
        <v>773</v>
      </c>
      <c r="E17" s="189" t="s">
        <v>491</v>
      </c>
      <c r="F17" s="189" t="s">
        <v>646</v>
      </c>
      <c r="G17" s="189" t="s">
        <v>355</v>
      </c>
      <c r="H17" s="190">
        <v>56591098</v>
      </c>
      <c r="I17" s="190">
        <v>56591098</v>
      </c>
      <c r="J17" s="190">
        <v>56591098</v>
      </c>
    </row>
    <row r="18" spans="1:10" ht="31.5" x14ac:dyDescent="0.2">
      <c r="A18" s="191" t="s">
        <v>356</v>
      </c>
      <c r="B18" s="189" t="s">
        <v>349</v>
      </c>
      <c r="C18" s="189" t="s">
        <v>644</v>
      </c>
      <c r="D18" s="189" t="s">
        <v>773</v>
      </c>
      <c r="E18" s="189" t="s">
        <v>491</v>
      </c>
      <c r="F18" s="189" t="s">
        <v>646</v>
      </c>
      <c r="G18" s="189" t="s">
        <v>357</v>
      </c>
      <c r="H18" s="190">
        <v>56591098</v>
      </c>
      <c r="I18" s="190">
        <v>56591098</v>
      </c>
      <c r="J18" s="190">
        <v>56591098</v>
      </c>
    </row>
    <row r="19" spans="1:10" ht="31.5" x14ac:dyDescent="0.2">
      <c r="A19" s="191" t="s">
        <v>358</v>
      </c>
      <c r="B19" s="189" t="s">
        <v>349</v>
      </c>
      <c r="C19" s="189" t="s">
        <v>644</v>
      </c>
      <c r="D19" s="189" t="s">
        <v>773</v>
      </c>
      <c r="E19" s="189" t="s">
        <v>491</v>
      </c>
      <c r="F19" s="189" t="s">
        <v>646</v>
      </c>
      <c r="G19" s="189" t="s">
        <v>359</v>
      </c>
      <c r="H19" s="190">
        <v>135300</v>
      </c>
      <c r="I19" s="190">
        <v>135300</v>
      </c>
      <c r="J19" s="190">
        <v>135300</v>
      </c>
    </row>
    <row r="20" spans="1:10" ht="31.5" x14ac:dyDescent="0.2">
      <c r="A20" s="191" t="s">
        <v>360</v>
      </c>
      <c r="B20" s="189" t="s">
        <v>349</v>
      </c>
      <c r="C20" s="189" t="s">
        <v>644</v>
      </c>
      <c r="D20" s="189" t="s">
        <v>773</v>
      </c>
      <c r="E20" s="189" t="s">
        <v>491</v>
      </c>
      <c r="F20" s="189" t="s">
        <v>646</v>
      </c>
      <c r="G20" s="189" t="s">
        <v>361</v>
      </c>
      <c r="H20" s="190">
        <v>135300</v>
      </c>
      <c r="I20" s="190">
        <v>135300</v>
      </c>
      <c r="J20" s="190">
        <v>135300</v>
      </c>
    </row>
    <row r="21" spans="1:10" ht="15.75" x14ac:dyDescent="0.2">
      <c r="A21" s="191" t="s">
        <v>362</v>
      </c>
      <c r="B21" s="189" t="s">
        <v>349</v>
      </c>
      <c r="C21" s="189" t="s">
        <v>644</v>
      </c>
      <c r="D21" s="189" t="s">
        <v>773</v>
      </c>
      <c r="E21" s="189" t="s">
        <v>491</v>
      </c>
      <c r="F21" s="189" t="s">
        <v>646</v>
      </c>
      <c r="G21" s="189" t="s">
        <v>363</v>
      </c>
      <c r="H21" s="190">
        <v>173520</v>
      </c>
      <c r="I21" s="190">
        <v>173520</v>
      </c>
      <c r="J21" s="190">
        <v>173520</v>
      </c>
    </row>
    <row r="22" spans="1:10" ht="15.75" x14ac:dyDescent="0.2">
      <c r="A22" s="191" t="s">
        <v>364</v>
      </c>
      <c r="B22" s="189" t="s">
        <v>349</v>
      </c>
      <c r="C22" s="189" t="s">
        <v>644</v>
      </c>
      <c r="D22" s="189" t="s">
        <v>773</v>
      </c>
      <c r="E22" s="189" t="s">
        <v>491</v>
      </c>
      <c r="F22" s="189" t="s">
        <v>646</v>
      </c>
      <c r="G22" s="189" t="s">
        <v>365</v>
      </c>
      <c r="H22" s="190">
        <v>173520</v>
      </c>
      <c r="I22" s="190">
        <v>173520</v>
      </c>
      <c r="J22" s="190">
        <v>173520</v>
      </c>
    </row>
    <row r="23" spans="1:10" ht="31.5" x14ac:dyDescent="0.2">
      <c r="A23" s="191" t="s">
        <v>461</v>
      </c>
      <c r="B23" s="189" t="s">
        <v>349</v>
      </c>
      <c r="C23" s="189" t="s">
        <v>644</v>
      </c>
      <c r="D23" s="189" t="s">
        <v>773</v>
      </c>
      <c r="E23" s="189" t="s">
        <v>491</v>
      </c>
      <c r="F23" s="189" t="s">
        <v>647</v>
      </c>
      <c r="G23" s="192" t="s">
        <v>331</v>
      </c>
      <c r="H23" s="190">
        <v>306960</v>
      </c>
      <c r="I23" s="190">
        <v>306960</v>
      </c>
      <c r="J23" s="190">
        <v>306960</v>
      </c>
    </row>
    <row r="24" spans="1:10" ht="31.5" x14ac:dyDescent="0.2">
      <c r="A24" s="191" t="s">
        <v>358</v>
      </c>
      <c r="B24" s="189" t="s">
        <v>349</v>
      </c>
      <c r="C24" s="189" t="s">
        <v>644</v>
      </c>
      <c r="D24" s="189" t="s">
        <v>773</v>
      </c>
      <c r="E24" s="189" t="s">
        <v>491</v>
      </c>
      <c r="F24" s="189" t="s">
        <v>647</v>
      </c>
      <c r="G24" s="189" t="s">
        <v>359</v>
      </c>
      <c r="H24" s="190">
        <v>306960</v>
      </c>
      <c r="I24" s="190">
        <v>306960</v>
      </c>
      <c r="J24" s="190">
        <v>306960</v>
      </c>
    </row>
    <row r="25" spans="1:10" ht="31.5" x14ac:dyDescent="0.2">
      <c r="A25" s="191" t="s">
        <v>360</v>
      </c>
      <c r="B25" s="189" t="s">
        <v>349</v>
      </c>
      <c r="C25" s="189" t="s">
        <v>644</v>
      </c>
      <c r="D25" s="189" t="s">
        <v>773</v>
      </c>
      <c r="E25" s="189" t="s">
        <v>491</v>
      </c>
      <c r="F25" s="189" t="s">
        <v>647</v>
      </c>
      <c r="G25" s="189" t="s">
        <v>361</v>
      </c>
      <c r="H25" s="190">
        <v>306960</v>
      </c>
      <c r="I25" s="190">
        <v>306960</v>
      </c>
      <c r="J25" s="190">
        <v>306960</v>
      </c>
    </row>
    <row r="26" spans="1:10" ht="15.75" x14ac:dyDescent="0.2">
      <c r="A26" s="191" t="s">
        <v>528</v>
      </c>
      <c r="B26" s="189" t="s">
        <v>349</v>
      </c>
      <c r="C26" s="189" t="s">
        <v>644</v>
      </c>
      <c r="D26" s="189" t="s">
        <v>773</v>
      </c>
      <c r="E26" s="189" t="s">
        <v>491</v>
      </c>
      <c r="F26" s="189" t="s">
        <v>648</v>
      </c>
      <c r="G26" s="192" t="s">
        <v>331</v>
      </c>
      <c r="H26" s="190">
        <v>6761008</v>
      </c>
      <c r="I26" s="190">
        <v>6761008</v>
      </c>
      <c r="J26" s="190">
        <v>6761008</v>
      </c>
    </row>
    <row r="27" spans="1:10" ht="63" x14ac:dyDescent="0.2">
      <c r="A27" s="191" t="s">
        <v>354</v>
      </c>
      <c r="B27" s="189" t="s">
        <v>349</v>
      </c>
      <c r="C27" s="189" t="s">
        <v>644</v>
      </c>
      <c r="D27" s="189" t="s">
        <v>773</v>
      </c>
      <c r="E27" s="189" t="s">
        <v>491</v>
      </c>
      <c r="F27" s="189" t="s">
        <v>648</v>
      </c>
      <c r="G27" s="189" t="s">
        <v>355</v>
      </c>
      <c r="H27" s="190">
        <v>5808024</v>
      </c>
      <c r="I27" s="190">
        <v>5808024</v>
      </c>
      <c r="J27" s="190">
        <v>5808024</v>
      </c>
    </row>
    <row r="28" spans="1:10" ht="15.75" x14ac:dyDescent="0.2">
      <c r="A28" s="191" t="s">
        <v>439</v>
      </c>
      <c r="B28" s="189" t="s">
        <v>349</v>
      </c>
      <c r="C28" s="189" t="s">
        <v>644</v>
      </c>
      <c r="D28" s="189" t="s">
        <v>773</v>
      </c>
      <c r="E28" s="189" t="s">
        <v>491</v>
      </c>
      <c r="F28" s="189" t="s">
        <v>648</v>
      </c>
      <c r="G28" s="189" t="s">
        <v>440</v>
      </c>
      <c r="H28" s="190">
        <v>5808024</v>
      </c>
      <c r="I28" s="190">
        <v>5808024</v>
      </c>
      <c r="J28" s="190">
        <v>5808024</v>
      </c>
    </row>
    <row r="29" spans="1:10" ht="31.5" x14ac:dyDescent="0.2">
      <c r="A29" s="191" t="s">
        <v>358</v>
      </c>
      <c r="B29" s="189" t="s">
        <v>349</v>
      </c>
      <c r="C29" s="189" t="s">
        <v>644</v>
      </c>
      <c r="D29" s="189" t="s">
        <v>773</v>
      </c>
      <c r="E29" s="189" t="s">
        <v>491</v>
      </c>
      <c r="F29" s="189" t="s">
        <v>648</v>
      </c>
      <c r="G29" s="189" t="s">
        <v>359</v>
      </c>
      <c r="H29" s="190">
        <v>952984</v>
      </c>
      <c r="I29" s="190">
        <v>952984</v>
      </c>
      <c r="J29" s="190">
        <v>952984</v>
      </c>
    </row>
    <row r="30" spans="1:10" ht="31.5" x14ac:dyDescent="0.2">
      <c r="A30" s="191" t="s">
        <v>360</v>
      </c>
      <c r="B30" s="189" t="s">
        <v>349</v>
      </c>
      <c r="C30" s="189" t="s">
        <v>644</v>
      </c>
      <c r="D30" s="189" t="s">
        <v>773</v>
      </c>
      <c r="E30" s="189" t="s">
        <v>491</v>
      </c>
      <c r="F30" s="189" t="s">
        <v>648</v>
      </c>
      <c r="G30" s="189" t="s">
        <v>361</v>
      </c>
      <c r="H30" s="190">
        <v>952984</v>
      </c>
      <c r="I30" s="190">
        <v>952984</v>
      </c>
      <c r="J30" s="190">
        <v>952984</v>
      </c>
    </row>
    <row r="31" spans="1:10" ht="47.25" x14ac:dyDescent="0.2">
      <c r="A31" s="191" t="s">
        <v>513</v>
      </c>
      <c r="B31" s="189" t="s">
        <v>349</v>
      </c>
      <c r="C31" s="189" t="s">
        <v>644</v>
      </c>
      <c r="D31" s="189" t="s">
        <v>773</v>
      </c>
      <c r="E31" s="189" t="s">
        <v>491</v>
      </c>
      <c r="F31" s="189" t="s">
        <v>649</v>
      </c>
      <c r="G31" s="192" t="s">
        <v>331</v>
      </c>
      <c r="H31" s="190">
        <v>1551697</v>
      </c>
      <c r="I31" s="190">
        <v>1551697</v>
      </c>
      <c r="J31" s="190">
        <v>1551697</v>
      </c>
    </row>
    <row r="32" spans="1:10" ht="31.5" x14ac:dyDescent="0.2">
      <c r="A32" s="191" t="s">
        <v>358</v>
      </c>
      <c r="B32" s="189" t="s">
        <v>349</v>
      </c>
      <c r="C32" s="189" t="s">
        <v>644</v>
      </c>
      <c r="D32" s="189" t="s">
        <v>773</v>
      </c>
      <c r="E32" s="189" t="s">
        <v>491</v>
      </c>
      <c r="F32" s="189" t="s">
        <v>649</v>
      </c>
      <c r="G32" s="189" t="s">
        <v>359</v>
      </c>
      <c r="H32" s="190">
        <v>1549697</v>
      </c>
      <c r="I32" s="190">
        <v>1549697</v>
      </c>
      <c r="J32" s="190">
        <v>1549697</v>
      </c>
    </row>
    <row r="33" spans="1:10" ht="31.5" x14ac:dyDescent="0.2">
      <c r="A33" s="191" t="s">
        <v>360</v>
      </c>
      <c r="B33" s="189" t="s">
        <v>349</v>
      </c>
      <c r="C33" s="189" t="s">
        <v>644</v>
      </c>
      <c r="D33" s="189" t="s">
        <v>773</v>
      </c>
      <c r="E33" s="189" t="s">
        <v>491</v>
      </c>
      <c r="F33" s="189" t="s">
        <v>649</v>
      </c>
      <c r="G33" s="189" t="s">
        <v>361</v>
      </c>
      <c r="H33" s="190">
        <v>1549697</v>
      </c>
      <c r="I33" s="190">
        <v>1549697</v>
      </c>
      <c r="J33" s="190">
        <v>1549697</v>
      </c>
    </row>
    <row r="34" spans="1:10" ht="15.75" x14ac:dyDescent="0.2">
      <c r="A34" s="191" t="s">
        <v>362</v>
      </c>
      <c r="B34" s="189" t="s">
        <v>349</v>
      </c>
      <c r="C34" s="189" t="s">
        <v>644</v>
      </c>
      <c r="D34" s="189" t="s">
        <v>773</v>
      </c>
      <c r="E34" s="189" t="s">
        <v>491</v>
      </c>
      <c r="F34" s="189" t="s">
        <v>649</v>
      </c>
      <c r="G34" s="189" t="s">
        <v>363</v>
      </c>
      <c r="H34" s="190">
        <v>2000</v>
      </c>
      <c r="I34" s="190">
        <v>2000</v>
      </c>
      <c r="J34" s="190">
        <v>2000</v>
      </c>
    </row>
    <row r="35" spans="1:10" ht="15.75" x14ac:dyDescent="0.2">
      <c r="A35" s="191" t="s">
        <v>364</v>
      </c>
      <c r="B35" s="189" t="s">
        <v>349</v>
      </c>
      <c r="C35" s="189" t="s">
        <v>644</v>
      </c>
      <c r="D35" s="189" t="s">
        <v>773</v>
      </c>
      <c r="E35" s="189" t="s">
        <v>491</v>
      </c>
      <c r="F35" s="189" t="s">
        <v>649</v>
      </c>
      <c r="G35" s="189" t="s">
        <v>365</v>
      </c>
      <c r="H35" s="190">
        <v>2000</v>
      </c>
      <c r="I35" s="190">
        <v>2000</v>
      </c>
      <c r="J35" s="190">
        <v>2000</v>
      </c>
    </row>
    <row r="36" spans="1:10" ht="15.75" x14ac:dyDescent="0.2">
      <c r="A36" s="191" t="s">
        <v>828</v>
      </c>
      <c r="B36" s="189" t="s">
        <v>349</v>
      </c>
      <c r="C36" s="189" t="s">
        <v>644</v>
      </c>
      <c r="D36" s="189" t="s">
        <v>773</v>
      </c>
      <c r="E36" s="189" t="s">
        <v>491</v>
      </c>
      <c r="F36" s="189" t="s">
        <v>858</v>
      </c>
      <c r="G36" s="192" t="s">
        <v>331</v>
      </c>
      <c r="H36" s="190">
        <v>585000</v>
      </c>
      <c r="I36" s="190">
        <v>585000</v>
      </c>
      <c r="J36" s="190">
        <v>585000</v>
      </c>
    </row>
    <row r="37" spans="1:10" ht="31.5" x14ac:dyDescent="0.2">
      <c r="A37" s="191" t="s">
        <v>358</v>
      </c>
      <c r="B37" s="189" t="s">
        <v>349</v>
      </c>
      <c r="C37" s="189" t="s">
        <v>644</v>
      </c>
      <c r="D37" s="189" t="s">
        <v>773</v>
      </c>
      <c r="E37" s="189" t="s">
        <v>491</v>
      </c>
      <c r="F37" s="189" t="s">
        <v>858</v>
      </c>
      <c r="G37" s="189" t="s">
        <v>359</v>
      </c>
      <c r="H37" s="190">
        <v>585000</v>
      </c>
      <c r="I37" s="190">
        <v>585000</v>
      </c>
      <c r="J37" s="190">
        <v>585000</v>
      </c>
    </row>
    <row r="38" spans="1:10" ht="31.5" x14ac:dyDescent="0.2">
      <c r="A38" s="191" t="s">
        <v>360</v>
      </c>
      <c r="B38" s="189" t="s">
        <v>349</v>
      </c>
      <c r="C38" s="189" t="s">
        <v>644</v>
      </c>
      <c r="D38" s="189" t="s">
        <v>773</v>
      </c>
      <c r="E38" s="189" t="s">
        <v>491</v>
      </c>
      <c r="F38" s="189" t="s">
        <v>858</v>
      </c>
      <c r="G38" s="189" t="s">
        <v>361</v>
      </c>
      <c r="H38" s="190">
        <v>585000</v>
      </c>
      <c r="I38" s="190">
        <v>585000</v>
      </c>
      <c r="J38" s="190">
        <v>585000</v>
      </c>
    </row>
    <row r="39" spans="1:10" ht="15.75" x14ac:dyDescent="0.2">
      <c r="A39" s="191" t="s">
        <v>556</v>
      </c>
      <c r="B39" s="189" t="s">
        <v>349</v>
      </c>
      <c r="C39" s="189" t="s">
        <v>644</v>
      </c>
      <c r="D39" s="189" t="s">
        <v>773</v>
      </c>
      <c r="E39" s="189" t="s">
        <v>491</v>
      </c>
      <c r="F39" s="189" t="s">
        <v>781</v>
      </c>
      <c r="G39" s="192" t="s">
        <v>331</v>
      </c>
      <c r="H39" s="190">
        <v>1350000</v>
      </c>
      <c r="I39" s="190">
        <v>1350000</v>
      </c>
      <c r="J39" s="190">
        <v>1350000</v>
      </c>
    </row>
    <row r="40" spans="1:10" ht="31.5" x14ac:dyDescent="0.2">
      <c r="A40" s="191" t="s">
        <v>358</v>
      </c>
      <c r="B40" s="189" t="s">
        <v>349</v>
      </c>
      <c r="C40" s="189" t="s">
        <v>644</v>
      </c>
      <c r="D40" s="189" t="s">
        <v>773</v>
      </c>
      <c r="E40" s="189" t="s">
        <v>491</v>
      </c>
      <c r="F40" s="189" t="s">
        <v>781</v>
      </c>
      <c r="G40" s="189" t="s">
        <v>359</v>
      </c>
      <c r="H40" s="190">
        <v>1350000</v>
      </c>
      <c r="I40" s="190">
        <v>1350000</v>
      </c>
      <c r="J40" s="190">
        <v>1350000</v>
      </c>
    </row>
    <row r="41" spans="1:10" ht="31.5" x14ac:dyDescent="0.2">
      <c r="A41" s="191" t="s">
        <v>360</v>
      </c>
      <c r="B41" s="189" t="s">
        <v>349</v>
      </c>
      <c r="C41" s="189" t="s">
        <v>644</v>
      </c>
      <c r="D41" s="189" t="s">
        <v>773</v>
      </c>
      <c r="E41" s="189" t="s">
        <v>491</v>
      </c>
      <c r="F41" s="189" t="s">
        <v>781</v>
      </c>
      <c r="G41" s="189" t="s">
        <v>361</v>
      </c>
      <c r="H41" s="190">
        <v>1350000</v>
      </c>
      <c r="I41" s="190">
        <v>1350000</v>
      </c>
      <c r="J41" s="190">
        <v>1350000</v>
      </c>
    </row>
    <row r="42" spans="1:10" ht="31.5" x14ac:dyDescent="0.2">
      <c r="A42" s="191" t="s">
        <v>551</v>
      </c>
      <c r="B42" s="189" t="s">
        <v>349</v>
      </c>
      <c r="C42" s="189" t="s">
        <v>644</v>
      </c>
      <c r="D42" s="189" t="s">
        <v>773</v>
      </c>
      <c r="E42" s="189" t="s">
        <v>491</v>
      </c>
      <c r="F42" s="189" t="s">
        <v>650</v>
      </c>
      <c r="G42" s="192" t="s">
        <v>331</v>
      </c>
      <c r="H42" s="190">
        <v>0</v>
      </c>
      <c r="I42" s="190">
        <v>1361983.84</v>
      </c>
      <c r="J42" s="190">
        <v>0</v>
      </c>
    </row>
    <row r="43" spans="1:10" ht="31.5" x14ac:dyDescent="0.2">
      <c r="A43" s="191" t="s">
        <v>358</v>
      </c>
      <c r="B43" s="189" t="s">
        <v>349</v>
      </c>
      <c r="C43" s="189" t="s">
        <v>644</v>
      </c>
      <c r="D43" s="189" t="s">
        <v>773</v>
      </c>
      <c r="E43" s="189" t="s">
        <v>491</v>
      </c>
      <c r="F43" s="189" t="s">
        <v>650</v>
      </c>
      <c r="G43" s="189" t="s">
        <v>359</v>
      </c>
      <c r="H43" s="190">
        <v>0</v>
      </c>
      <c r="I43" s="190">
        <v>1361983.84</v>
      </c>
      <c r="J43" s="190">
        <v>0</v>
      </c>
    </row>
    <row r="44" spans="1:10" ht="31.5" x14ac:dyDescent="0.2">
      <c r="A44" s="191" t="s">
        <v>360</v>
      </c>
      <c r="B44" s="189" t="s">
        <v>349</v>
      </c>
      <c r="C44" s="189" t="s">
        <v>644</v>
      </c>
      <c r="D44" s="189" t="s">
        <v>773</v>
      </c>
      <c r="E44" s="189" t="s">
        <v>491</v>
      </c>
      <c r="F44" s="189" t="s">
        <v>650</v>
      </c>
      <c r="G44" s="189" t="s">
        <v>361</v>
      </c>
      <c r="H44" s="190">
        <v>0</v>
      </c>
      <c r="I44" s="190">
        <v>1361983.84</v>
      </c>
      <c r="J44" s="190">
        <v>0</v>
      </c>
    </row>
    <row r="45" spans="1:10" ht="15.75" x14ac:dyDescent="0.2">
      <c r="A45" s="191" t="s">
        <v>550</v>
      </c>
      <c r="B45" s="189" t="s">
        <v>349</v>
      </c>
      <c r="C45" s="189" t="s">
        <v>644</v>
      </c>
      <c r="D45" s="189" t="s">
        <v>773</v>
      </c>
      <c r="E45" s="189" t="s">
        <v>491</v>
      </c>
      <c r="F45" s="189" t="s">
        <v>651</v>
      </c>
      <c r="G45" s="192" t="s">
        <v>331</v>
      </c>
      <c r="H45" s="190">
        <v>671179.8</v>
      </c>
      <c r="I45" s="190">
        <v>590889.9</v>
      </c>
      <c r="J45" s="190">
        <v>0</v>
      </c>
    </row>
    <row r="46" spans="1:10" ht="31.5" x14ac:dyDescent="0.2">
      <c r="A46" s="191" t="s">
        <v>358</v>
      </c>
      <c r="B46" s="189" t="s">
        <v>349</v>
      </c>
      <c r="C46" s="189" t="s">
        <v>644</v>
      </c>
      <c r="D46" s="189" t="s">
        <v>773</v>
      </c>
      <c r="E46" s="189" t="s">
        <v>491</v>
      </c>
      <c r="F46" s="189" t="s">
        <v>651</v>
      </c>
      <c r="G46" s="189" t="s">
        <v>359</v>
      </c>
      <c r="H46" s="190">
        <v>671179.8</v>
      </c>
      <c r="I46" s="190">
        <v>590889.9</v>
      </c>
      <c r="J46" s="190">
        <v>0</v>
      </c>
    </row>
    <row r="47" spans="1:10" ht="31.5" x14ac:dyDescent="0.2">
      <c r="A47" s="191" t="s">
        <v>360</v>
      </c>
      <c r="B47" s="189" t="s">
        <v>349</v>
      </c>
      <c r="C47" s="189" t="s">
        <v>644</v>
      </c>
      <c r="D47" s="189" t="s">
        <v>773</v>
      </c>
      <c r="E47" s="189" t="s">
        <v>491</v>
      </c>
      <c r="F47" s="189" t="s">
        <v>651</v>
      </c>
      <c r="G47" s="189" t="s">
        <v>361</v>
      </c>
      <c r="H47" s="190">
        <v>671179.8</v>
      </c>
      <c r="I47" s="190">
        <v>590889.9</v>
      </c>
      <c r="J47" s="190">
        <v>0</v>
      </c>
    </row>
    <row r="48" spans="1:10" ht="47.25" x14ac:dyDescent="0.2">
      <c r="A48" s="184" t="s">
        <v>652</v>
      </c>
      <c r="B48" s="185" t="s">
        <v>349</v>
      </c>
      <c r="C48" s="185" t="s">
        <v>644</v>
      </c>
      <c r="D48" s="185" t="s">
        <v>484</v>
      </c>
      <c r="E48" s="126" t="s">
        <v>331</v>
      </c>
      <c r="F48" s="126" t="s">
        <v>331</v>
      </c>
      <c r="G48" s="126" t="s">
        <v>331</v>
      </c>
      <c r="H48" s="187">
        <v>6443403</v>
      </c>
      <c r="I48" s="187">
        <v>6574527</v>
      </c>
      <c r="J48" s="187">
        <v>6442068</v>
      </c>
    </row>
    <row r="49" spans="1:10" ht="15.75" x14ac:dyDescent="0.2">
      <c r="A49" s="184" t="s">
        <v>490</v>
      </c>
      <c r="B49" s="185" t="s">
        <v>349</v>
      </c>
      <c r="C49" s="185" t="s">
        <v>644</v>
      </c>
      <c r="D49" s="185" t="s">
        <v>484</v>
      </c>
      <c r="E49" s="185" t="s">
        <v>491</v>
      </c>
      <c r="F49" s="186" t="s">
        <v>331</v>
      </c>
      <c r="G49" s="186" t="s">
        <v>331</v>
      </c>
      <c r="H49" s="187">
        <v>6443403</v>
      </c>
      <c r="I49" s="187">
        <v>6574527</v>
      </c>
      <c r="J49" s="187">
        <v>6442068</v>
      </c>
    </row>
    <row r="50" spans="1:10" ht="157.5" x14ac:dyDescent="0.2">
      <c r="A50" s="191" t="s">
        <v>496</v>
      </c>
      <c r="B50" s="189" t="s">
        <v>349</v>
      </c>
      <c r="C50" s="189" t="s">
        <v>644</v>
      </c>
      <c r="D50" s="189" t="s">
        <v>484</v>
      </c>
      <c r="E50" s="189" t="s">
        <v>491</v>
      </c>
      <c r="F50" s="189" t="s">
        <v>653</v>
      </c>
      <c r="G50" s="192" t="s">
        <v>331</v>
      </c>
      <c r="H50" s="190">
        <v>1923921</v>
      </c>
      <c r="I50" s="190">
        <v>1923921</v>
      </c>
      <c r="J50" s="190">
        <v>1923921</v>
      </c>
    </row>
    <row r="51" spans="1:10" ht="63" x14ac:dyDescent="0.2">
      <c r="A51" s="191" t="s">
        <v>354</v>
      </c>
      <c r="B51" s="189" t="s">
        <v>349</v>
      </c>
      <c r="C51" s="189" t="s">
        <v>644</v>
      </c>
      <c r="D51" s="189" t="s">
        <v>484</v>
      </c>
      <c r="E51" s="189" t="s">
        <v>491</v>
      </c>
      <c r="F51" s="189" t="s">
        <v>653</v>
      </c>
      <c r="G51" s="189" t="s">
        <v>355</v>
      </c>
      <c r="H51" s="190">
        <v>1921886</v>
      </c>
      <c r="I51" s="190">
        <v>1921886</v>
      </c>
      <c r="J51" s="190">
        <v>1921886</v>
      </c>
    </row>
    <row r="52" spans="1:10" ht="31.5" x14ac:dyDescent="0.2">
      <c r="A52" s="191" t="s">
        <v>356</v>
      </c>
      <c r="B52" s="189" t="s">
        <v>349</v>
      </c>
      <c r="C52" s="189" t="s">
        <v>644</v>
      </c>
      <c r="D52" s="189" t="s">
        <v>484</v>
      </c>
      <c r="E52" s="189" t="s">
        <v>491</v>
      </c>
      <c r="F52" s="189" t="s">
        <v>653</v>
      </c>
      <c r="G52" s="189" t="s">
        <v>357</v>
      </c>
      <c r="H52" s="190">
        <v>1921886</v>
      </c>
      <c r="I52" s="190">
        <v>1921886</v>
      </c>
      <c r="J52" s="190">
        <v>1921886</v>
      </c>
    </row>
    <row r="53" spans="1:10" ht="31.5" x14ac:dyDescent="0.2">
      <c r="A53" s="191" t="s">
        <v>358</v>
      </c>
      <c r="B53" s="189" t="s">
        <v>349</v>
      </c>
      <c r="C53" s="189" t="s">
        <v>644</v>
      </c>
      <c r="D53" s="189" t="s">
        <v>484</v>
      </c>
      <c r="E53" s="189" t="s">
        <v>491</v>
      </c>
      <c r="F53" s="189" t="s">
        <v>653</v>
      </c>
      <c r="G53" s="189" t="s">
        <v>359</v>
      </c>
      <c r="H53" s="190">
        <v>2035</v>
      </c>
      <c r="I53" s="190">
        <v>2035</v>
      </c>
      <c r="J53" s="190">
        <v>2035</v>
      </c>
    </row>
    <row r="54" spans="1:10" ht="31.5" x14ac:dyDescent="0.2">
      <c r="A54" s="191" t="s">
        <v>360</v>
      </c>
      <c r="B54" s="189" t="s">
        <v>349</v>
      </c>
      <c r="C54" s="189" t="s">
        <v>644</v>
      </c>
      <c r="D54" s="189" t="s">
        <v>484</v>
      </c>
      <c r="E54" s="189" t="s">
        <v>491</v>
      </c>
      <c r="F54" s="189" t="s">
        <v>653</v>
      </c>
      <c r="G54" s="189" t="s">
        <v>361</v>
      </c>
      <c r="H54" s="190">
        <v>2035</v>
      </c>
      <c r="I54" s="190">
        <v>2035</v>
      </c>
      <c r="J54" s="190">
        <v>2035</v>
      </c>
    </row>
    <row r="55" spans="1:10" ht="141.75" x14ac:dyDescent="0.2">
      <c r="A55" s="191" t="s">
        <v>498</v>
      </c>
      <c r="B55" s="189" t="s">
        <v>349</v>
      </c>
      <c r="C55" s="189" t="s">
        <v>644</v>
      </c>
      <c r="D55" s="189" t="s">
        <v>484</v>
      </c>
      <c r="E55" s="189" t="s">
        <v>491</v>
      </c>
      <c r="F55" s="189" t="s">
        <v>654</v>
      </c>
      <c r="G55" s="192" t="s">
        <v>331</v>
      </c>
      <c r="H55" s="190">
        <v>641307</v>
      </c>
      <c r="I55" s="190">
        <v>641307</v>
      </c>
      <c r="J55" s="190">
        <v>641307</v>
      </c>
    </row>
    <row r="56" spans="1:10" ht="63" x14ac:dyDescent="0.2">
      <c r="A56" s="191" t="s">
        <v>354</v>
      </c>
      <c r="B56" s="189" t="s">
        <v>349</v>
      </c>
      <c r="C56" s="189" t="s">
        <v>644</v>
      </c>
      <c r="D56" s="189" t="s">
        <v>484</v>
      </c>
      <c r="E56" s="189" t="s">
        <v>491</v>
      </c>
      <c r="F56" s="189" t="s">
        <v>654</v>
      </c>
      <c r="G56" s="189" t="s">
        <v>355</v>
      </c>
      <c r="H56" s="190">
        <v>606896</v>
      </c>
      <c r="I56" s="190">
        <v>606896</v>
      </c>
      <c r="J56" s="190">
        <v>606896</v>
      </c>
    </row>
    <row r="57" spans="1:10" ht="31.5" x14ac:dyDescent="0.2">
      <c r="A57" s="191" t="s">
        <v>356</v>
      </c>
      <c r="B57" s="189" t="s">
        <v>349</v>
      </c>
      <c r="C57" s="189" t="s">
        <v>644</v>
      </c>
      <c r="D57" s="189" t="s">
        <v>484</v>
      </c>
      <c r="E57" s="189" t="s">
        <v>491</v>
      </c>
      <c r="F57" s="189" t="s">
        <v>654</v>
      </c>
      <c r="G57" s="189" t="s">
        <v>357</v>
      </c>
      <c r="H57" s="190">
        <v>606896</v>
      </c>
      <c r="I57" s="190">
        <v>606896</v>
      </c>
      <c r="J57" s="190">
        <v>606896</v>
      </c>
    </row>
    <row r="58" spans="1:10" ht="31.5" x14ac:dyDescent="0.2">
      <c r="A58" s="191" t="s">
        <v>358</v>
      </c>
      <c r="B58" s="189" t="s">
        <v>349</v>
      </c>
      <c r="C58" s="189" t="s">
        <v>644</v>
      </c>
      <c r="D58" s="189" t="s">
        <v>484</v>
      </c>
      <c r="E58" s="189" t="s">
        <v>491</v>
      </c>
      <c r="F58" s="189" t="s">
        <v>654</v>
      </c>
      <c r="G58" s="189" t="s">
        <v>359</v>
      </c>
      <c r="H58" s="190">
        <v>34411</v>
      </c>
      <c r="I58" s="190">
        <v>34411</v>
      </c>
      <c r="J58" s="190">
        <v>34411</v>
      </c>
    </row>
    <row r="59" spans="1:10" ht="31.5" x14ac:dyDescent="0.2">
      <c r="A59" s="191" t="s">
        <v>360</v>
      </c>
      <c r="B59" s="189" t="s">
        <v>349</v>
      </c>
      <c r="C59" s="189" t="s">
        <v>644</v>
      </c>
      <c r="D59" s="189" t="s">
        <v>484</v>
      </c>
      <c r="E59" s="189" t="s">
        <v>491</v>
      </c>
      <c r="F59" s="189" t="s">
        <v>654</v>
      </c>
      <c r="G59" s="189" t="s">
        <v>361</v>
      </c>
      <c r="H59" s="190">
        <v>34411</v>
      </c>
      <c r="I59" s="190">
        <v>34411</v>
      </c>
      <c r="J59" s="190">
        <v>34411</v>
      </c>
    </row>
    <row r="60" spans="1:10" ht="173.25" x14ac:dyDescent="0.2">
      <c r="A60" s="191" t="s">
        <v>500</v>
      </c>
      <c r="B60" s="189" t="s">
        <v>349</v>
      </c>
      <c r="C60" s="189" t="s">
        <v>644</v>
      </c>
      <c r="D60" s="189" t="s">
        <v>484</v>
      </c>
      <c r="E60" s="189" t="s">
        <v>491</v>
      </c>
      <c r="F60" s="189" t="s">
        <v>655</v>
      </c>
      <c r="G60" s="192" t="s">
        <v>331</v>
      </c>
      <c r="H60" s="190">
        <v>200</v>
      </c>
      <c r="I60" s="190">
        <v>200</v>
      </c>
      <c r="J60" s="190">
        <v>200</v>
      </c>
    </row>
    <row r="61" spans="1:10" ht="31.5" x14ac:dyDescent="0.2">
      <c r="A61" s="191" t="s">
        <v>358</v>
      </c>
      <c r="B61" s="189" t="s">
        <v>349</v>
      </c>
      <c r="C61" s="189" t="s">
        <v>644</v>
      </c>
      <c r="D61" s="189" t="s">
        <v>484</v>
      </c>
      <c r="E61" s="189" t="s">
        <v>491</v>
      </c>
      <c r="F61" s="189" t="s">
        <v>655</v>
      </c>
      <c r="G61" s="189" t="s">
        <v>359</v>
      </c>
      <c r="H61" s="190">
        <v>200</v>
      </c>
      <c r="I61" s="190">
        <v>200</v>
      </c>
      <c r="J61" s="190">
        <v>200</v>
      </c>
    </row>
    <row r="62" spans="1:10" ht="31.5" x14ac:dyDescent="0.2">
      <c r="A62" s="191" t="s">
        <v>360</v>
      </c>
      <c r="B62" s="189" t="s">
        <v>349</v>
      </c>
      <c r="C62" s="189" t="s">
        <v>644</v>
      </c>
      <c r="D62" s="189" t="s">
        <v>484</v>
      </c>
      <c r="E62" s="189" t="s">
        <v>491</v>
      </c>
      <c r="F62" s="189" t="s">
        <v>655</v>
      </c>
      <c r="G62" s="189" t="s">
        <v>361</v>
      </c>
      <c r="H62" s="190">
        <v>200</v>
      </c>
      <c r="I62" s="190">
        <v>200</v>
      </c>
      <c r="J62" s="190">
        <v>200</v>
      </c>
    </row>
    <row r="63" spans="1:10" ht="31.5" x14ac:dyDescent="0.2">
      <c r="A63" s="191" t="s">
        <v>502</v>
      </c>
      <c r="B63" s="189" t="s">
        <v>349</v>
      </c>
      <c r="C63" s="189" t="s">
        <v>644</v>
      </c>
      <c r="D63" s="189" t="s">
        <v>484</v>
      </c>
      <c r="E63" s="189" t="s">
        <v>491</v>
      </c>
      <c r="F63" s="189" t="s">
        <v>656</v>
      </c>
      <c r="G63" s="192" t="s">
        <v>331</v>
      </c>
      <c r="H63" s="190">
        <v>3206535</v>
      </c>
      <c r="I63" s="190">
        <v>3206535</v>
      </c>
      <c r="J63" s="190">
        <v>3206535</v>
      </c>
    </row>
    <row r="64" spans="1:10" ht="63" x14ac:dyDescent="0.2">
      <c r="A64" s="191" t="s">
        <v>354</v>
      </c>
      <c r="B64" s="189" t="s">
        <v>349</v>
      </c>
      <c r="C64" s="189" t="s">
        <v>644</v>
      </c>
      <c r="D64" s="189" t="s">
        <v>484</v>
      </c>
      <c r="E64" s="189" t="s">
        <v>491</v>
      </c>
      <c r="F64" s="189" t="s">
        <v>656</v>
      </c>
      <c r="G64" s="189" t="s">
        <v>355</v>
      </c>
      <c r="H64" s="190">
        <v>3155190</v>
      </c>
      <c r="I64" s="190">
        <v>3155190</v>
      </c>
      <c r="J64" s="190">
        <v>3155190</v>
      </c>
    </row>
    <row r="65" spans="1:10" ht="31.5" x14ac:dyDescent="0.2">
      <c r="A65" s="191" t="s">
        <v>356</v>
      </c>
      <c r="B65" s="189" t="s">
        <v>349</v>
      </c>
      <c r="C65" s="189" t="s">
        <v>644</v>
      </c>
      <c r="D65" s="189" t="s">
        <v>484</v>
      </c>
      <c r="E65" s="189" t="s">
        <v>491</v>
      </c>
      <c r="F65" s="189" t="s">
        <v>656</v>
      </c>
      <c r="G65" s="189" t="s">
        <v>357</v>
      </c>
      <c r="H65" s="190">
        <v>3155190</v>
      </c>
      <c r="I65" s="190">
        <v>3155190</v>
      </c>
      <c r="J65" s="190">
        <v>3155190</v>
      </c>
    </row>
    <row r="66" spans="1:10" ht="31.5" x14ac:dyDescent="0.2">
      <c r="A66" s="191" t="s">
        <v>358</v>
      </c>
      <c r="B66" s="189" t="s">
        <v>349</v>
      </c>
      <c r="C66" s="189" t="s">
        <v>644</v>
      </c>
      <c r="D66" s="189" t="s">
        <v>484</v>
      </c>
      <c r="E66" s="189" t="s">
        <v>491</v>
      </c>
      <c r="F66" s="189" t="s">
        <v>656</v>
      </c>
      <c r="G66" s="189" t="s">
        <v>359</v>
      </c>
      <c r="H66" s="190">
        <v>51345</v>
      </c>
      <c r="I66" s="190">
        <v>51345</v>
      </c>
      <c r="J66" s="190">
        <v>51345</v>
      </c>
    </row>
    <row r="67" spans="1:10" ht="31.5" x14ac:dyDescent="0.2">
      <c r="A67" s="191" t="s">
        <v>360</v>
      </c>
      <c r="B67" s="189" t="s">
        <v>349</v>
      </c>
      <c r="C67" s="189" t="s">
        <v>644</v>
      </c>
      <c r="D67" s="189" t="s">
        <v>484</v>
      </c>
      <c r="E67" s="189" t="s">
        <v>491</v>
      </c>
      <c r="F67" s="189" t="s">
        <v>656</v>
      </c>
      <c r="G67" s="189" t="s">
        <v>361</v>
      </c>
      <c r="H67" s="190">
        <v>51345</v>
      </c>
      <c r="I67" s="190">
        <v>51345</v>
      </c>
      <c r="J67" s="190">
        <v>51345</v>
      </c>
    </row>
    <row r="68" spans="1:10" ht="47.25" x14ac:dyDescent="0.2">
      <c r="A68" s="191" t="s">
        <v>504</v>
      </c>
      <c r="B68" s="189" t="s">
        <v>349</v>
      </c>
      <c r="C68" s="189" t="s">
        <v>644</v>
      </c>
      <c r="D68" s="189" t="s">
        <v>484</v>
      </c>
      <c r="E68" s="189" t="s">
        <v>491</v>
      </c>
      <c r="F68" s="189" t="s">
        <v>657</v>
      </c>
      <c r="G68" s="192" t="s">
        <v>331</v>
      </c>
      <c r="H68" s="190">
        <v>641307</v>
      </c>
      <c r="I68" s="190">
        <v>641307</v>
      </c>
      <c r="J68" s="190">
        <v>641307</v>
      </c>
    </row>
    <row r="69" spans="1:10" ht="63" x14ac:dyDescent="0.2">
      <c r="A69" s="191" t="s">
        <v>354</v>
      </c>
      <c r="B69" s="189" t="s">
        <v>349</v>
      </c>
      <c r="C69" s="189" t="s">
        <v>644</v>
      </c>
      <c r="D69" s="189" t="s">
        <v>484</v>
      </c>
      <c r="E69" s="189" t="s">
        <v>491</v>
      </c>
      <c r="F69" s="189" t="s">
        <v>657</v>
      </c>
      <c r="G69" s="189" t="s">
        <v>355</v>
      </c>
      <c r="H69" s="190">
        <v>606896</v>
      </c>
      <c r="I69" s="190">
        <v>606896</v>
      </c>
      <c r="J69" s="190">
        <v>606896</v>
      </c>
    </row>
    <row r="70" spans="1:10" ht="31.5" x14ac:dyDescent="0.2">
      <c r="A70" s="191" t="s">
        <v>356</v>
      </c>
      <c r="B70" s="189" t="s">
        <v>349</v>
      </c>
      <c r="C70" s="189" t="s">
        <v>644</v>
      </c>
      <c r="D70" s="189" t="s">
        <v>484</v>
      </c>
      <c r="E70" s="189" t="s">
        <v>491</v>
      </c>
      <c r="F70" s="189" t="s">
        <v>657</v>
      </c>
      <c r="G70" s="189" t="s">
        <v>357</v>
      </c>
      <c r="H70" s="190">
        <v>606896</v>
      </c>
      <c r="I70" s="190">
        <v>606896</v>
      </c>
      <c r="J70" s="190">
        <v>606896</v>
      </c>
    </row>
    <row r="71" spans="1:10" ht="31.5" x14ac:dyDescent="0.2">
      <c r="A71" s="191" t="s">
        <v>358</v>
      </c>
      <c r="B71" s="189" t="s">
        <v>349</v>
      </c>
      <c r="C71" s="189" t="s">
        <v>644</v>
      </c>
      <c r="D71" s="189" t="s">
        <v>484</v>
      </c>
      <c r="E71" s="189" t="s">
        <v>491</v>
      </c>
      <c r="F71" s="189" t="s">
        <v>657</v>
      </c>
      <c r="G71" s="189" t="s">
        <v>359</v>
      </c>
      <c r="H71" s="190">
        <v>34411</v>
      </c>
      <c r="I71" s="190">
        <v>34411</v>
      </c>
      <c r="J71" s="190">
        <v>34411</v>
      </c>
    </row>
    <row r="72" spans="1:10" ht="31.5" x14ac:dyDescent="0.2">
      <c r="A72" s="191" t="s">
        <v>360</v>
      </c>
      <c r="B72" s="189" t="s">
        <v>349</v>
      </c>
      <c r="C72" s="189" t="s">
        <v>644</v>
      </c>
      <c r="D72" s="189" t="s">
        <v>484</v>
      </c>
      <c r="E72" s="189" t="s">
        <v>491</v>
      </c>
      <c r="F72" s="189" t="s">
        <v>657</v>
      </c>
      <c r="G72" s="189" t="s">
        <v>361</v>
      </c>
      <c r="H72" s="190">
        <v>34411</v>
      </c>
      <c r="I72" s="190">
        <v>34411</v>
      </c>
      <c r="J72" s="190">
        <v>34411</v>
      </c>
    </row>
    <row r="73" spans="1:10" ht="47.25" x14ac:dyDescent="0.2">
      <c r="A73" s="191" t="s">
        <v>507</v>
      </c>
      <c r="B73" s="189" t="s">
        <v>349</v>
      </c>
      <c r="C73" s="189" t="s">
        <v>644</v>
      </c>
      <c r="D73" s="189" t="s">
        <v>484</v>
      </c>
      <c r="E73" s="189" t="s">
        <v>491</v>
      </c>
      <c r="F73" s="189" t="s">
        <v>658</v>
      </c>
      <c r="G73" s="192" t="s">
        <v>331</v>
      </c>
      <c r="H73" s="190">
        <v>30133</v>
      </c>
      <c r="I73" s="190">
        <v>161257</v>
      </c>
      <c r="J73" s="190">
        <v>28798</v>
      </c>
    </row>
    <row r="74" spans="1:10" ht="31.5" x14ac:dyDescent="0.2">
      <c r="A74" s="191" t="s">
        <v>358</v>
      </c>
      <c r="B74" s="189" t="s">
        <v>349</v>
      </c>
      <c r="C74" s="189" t="s">
        <v>644</v>
      </c>
      <c r="D74" s="189" t="s">
        <v>484</v>
      </c>
      <c r="E74" s="189" t="s">
        <v>491</v>
      </c>
      <c r="F74" s="189" t="s">
        <v>658</v>
      </c>
      <c r="G74" s="189" t="s">
        <v>359</v>
      </c>
      <c r="H74" s="190">
        <v>30133</v>
      </c>
      <c r="I74" s="190">
        <v>161257</v>
      </c>
      <c r="J74" s="190">
        <v>28798</v>
      </c>
    </row>
    <row r="75" spans="1:10" ht="31.5" x14ac:dyDescent="0.2">
      <c r="A75" s="191" t="s">
        <v>360</v>
      </c>
      <c r="B75" s="189" t="s">
        <v>349</v>
      </c>
      <c r="C75" s="189" t="s">
        <v>644</v>
      </c>
      <c r="D75" s="189" t="s">
        <v>484</v>
      </c>
      <c r="E75" s="189" t="s">
        <v>491</v>
      </c>
      <c r="F75" s="189" t="s">
        <v>658</v>
      </c>
      <c r="G75" s="189" t="s">
        <v>361</v>
      </c>
      <c r="H75" s="190">
        <v>30133</v>
      </c>
      <c r="I75" s="190">
        <v>161257</v>
      </c>
      <c r="J75" s="190">
        <v>28798</v>
      </c>
    </row>
    <row r="76" spans="1:10" ht="63" x14ac:dyDescent="0.2">
      <c r="A76" s="184" t="s">
        <v>659</v>
      </c>
      <c r="B76" s="185" t="s">
        <v>349</v>
      </c>
      <c r="C76" s="185" t="s">
        <v>644</v>
      </c>
      <c r="D76" s="185" t="s">
        <v>392</v>
      </c>
      <c r="E76" s="126" t="s">
        <v>331</v>
      </c>
      <c r="F76" s="126" t="s">
        <v>331</v>
      </c>
      <c r="G76" s="126" t="s">
        <v>331</v>
      </c>
      <c r="H76" s="187">
        <v>16871473</v>
      </c>
      <c r="I76" s="187">
        <v>17020049</v>
      </c>
      <c r="J76" s="187">
        <v>17159449</v>
      </c>
    </row>
    <row r="77" spans="1:10" ht="15.75" x14ac:dyDescent="0.2">
      <c r="A77" s="184" t="s">
        <v>490</v>
      </c>
      <c r="B77" s="185" t="s">
        <v>349</v>
      </c>
      <c r="C77" s="185" t="s">
        <v>644</v>
      </c>
      <c r="D77" s="185" t="s">
        <v>392</v>
      </c>
      <c r="E77" s="185" t="s">
        <v>491</v>
      </c>
      <c r="F77" s="186" t="s">
        <v>331</v>
      </c>
      <c r="G77" s="186" t="s">
        <v>331</v>
      </c>
      <c r="H77" s="187">
        <v>16871473</v>
      </c>
      <c r="I77" s="187">
        <v>17020049</v>
      </c>
      <c r="J77" s="187">
        <v>17159449</v>
      </c>
    </row>
    <row r="78" spans="1:10" ht="31.5" x14ac:dyDescent="0.2">
      <c r="A78" s="191" t="s">
        <v>515</v>
      </c>
      <c r="B78" s="189" t="s">
        <v>349</v>
      </c>
      <c r="C78" s="189" t="s">
        <v>644</v>
      </c>
      <c r="D78" s="189" t="s">
        <v>392</v>
      </c>
      <c r="E78" s="189" t="s">
        <v>491</v>
      </c>
      <c r="F78" s="189" t="s">
        <v>660</v>
      </c>
      <c r="G78" s="192" t="s">
        <v>331</v>
      </c>
      <c r="H78" s="190">
        <v>16871473</v>
      </c>
      <c r="I78" s="190">
        <v>17020049</v>
      </c>
      <c r="J78" s="190">
        <v>17159449</v>
      </c>
    </row>
    <row r="79" spans="1:10" ht="31.5" x14ac:dyDescent="0.2">
      <c r="A79" s="191" t="s">
        <v>409</v>
      </c>
      <c r="B79" s="189" t="s">
        <v>349</v>
      </c>
      <c r="C79" s="189" t="s">
        <v>644</v>
      </c>
      <c r="D79" s="189" t="s">
        <v>392</v>
      </c>
      <c r="E79" s="189" t="s">
        <v>491</v>
      </c>
      <c r="F79" s="189" t="s">
        <v>660</v>
      </c>
      <c r="G79" s="189" t="s">
        <v>410</v>
      </c>
      <c r="H79" s="190">
        <v>16871473</v>
      </c>
      <c r="I79" s="190">
        <v>17020049</v>
      </c>
      <c r="J79" s="190">
        <v>17159449</v>
      </c>
    </row>
    <row r="80" spans="1:10" ht="15.75" x14ac:dyDescent="0.2">
      <c r="A80" s="191" t="s">
        <v>411</v>
      </c>
      <c r="B80" s="189" t="s">
        <v>349</v>
      </c>
      <c r="C80" s="189" t="s">
        <v>644</v>
      </c>
      <c r="D80" s="189" t="s">
        <v>392</v>
      </c>
      <c r="E80" s="189" t="s">
        <v>491</v>
      </c>
      <c r="F80" s="189" t="s">
        <v>660</v>
      </c>
      <c r="G80" s="189" t="s">
        <v>412</v>
      </c>
      <c r="H80" s="190">
        <v>16871473</v>
      </c>
      <c r="I80" s="190">
        <v>17020049</v>
      </c>
      <c r="J80" s="190">
        <v>17159449</v>
      </c>
    </row>
    <row r="81" spans="1:10" ht="47.25" x14ac:dyDescent="0.2">
      <c r="A81" s="184" t="s">
        <v>661</v>
      </c>
      <c r="B81" s="185" t="s">
        <v>349</v>
      </c>
      <c r="C81" s="185" t="s">
        <v>644</v>
      </c>
      <c r="D81" s="185" t="s">
        <v>399</v>
      </c>
      <c r="E81" s="126" t="s">
        <v>331</v>
      </c>
      <c r="F81" s="126" t="s">
        <v>331</v>
      </c>
      <c r="G81" s="126" t="s">
        <v>331</v>
      </c>
      <c r="H81" s="187">
        <v>2151823.02</v>
      </c>
      <c r="I81" s="187">
        <v>2151823.02</v>
      </c>
      <c r="J81" s="187">
        <v>2151823.02</v>
      </c>
    </row>
    <row r="82" spans="1:10" ht="15.75" x14ac:dyDescent="0.2">
      <c r="A82" s="184" t="s">
        <v>490</v>
      </c>
      <c r="B82" s="185" t="s">
        <v>349</v>
      </c>
      <c r="C82" s="185" t="s">
        <v>644</v>
      </c>
      <c r="D82" s="185" t="s">
        <v>399</v>
      </c>
      <c r="E82" s="185" t="s">
        <v>491</v>
      </c>
      <c r="F82" s="186" t="s">
        <v>331</v>
      </c>
      <c r="G82" s="186" t="s">
        <v>331</v>
      </c>
      <c r="H82" s="187">
        <v>2151823.02</v>
      </c>
      <c r="I82" s="187">
        <v>2151823.02</v>
      </c>
      <c r="J82" s="187">
        <v>2151823.02</v>
      </c>
    </row>
    <row r="83" spans="1:10" ht="110.25" x14ac:dyDescent="0.2">
      <c r="A83" s="191" t="s">
        <v>537</v>
      </c>
      <c r="B83" s="189" t="s">
        <v>349</v>
      </c>
      <c r="C83" s="189" t="s">
        <v>644</v>
      </c>
      <c r="D83" s="189" t="s">
        <v>399</v>
      </c>
      <c r="E83" s="189" t="s">
        <v>491</v>
      </c>
      <c r="F83" s="189" t="s">
        <v>662</v>
      </c>
      <c r="G83" s="192" t="s">
        <v>331</v>
      </c>
      <c r="H83" s="190">
        <v>787831.02</v>
      </c>
      <c r="I83" s="190">
        <v>787831.02</v>
      </c>
      <c r="J83" s="190">
        <v>787831.02</v>
      </c>
    </row>
    <row r="84" spans="1:10" ht="31.5" x14ac:dyDescent="0.2">
      <c r="A84" s="191" t="s">
        <v>358</v>
      </c>
      <c r="B84" s="189" t="s">
        <v>349</v>
      </c>
      <c r="C84" s="189" t="s">
        <v>644</v>
      </c>
      <c r="D84" s="189" t="s">
        <v>399</v>
      </c>
      <c r="E84" s="189" t="s">
        <v>491</v>
      </c>
      <c r="F84" s="189" t="s">
        <v>662</v>
      </c>
      <c r="G84" s="189" t="s">
        <v>359</v>
      </c>
      <c r="H84" s="190">
        <v>787831.02</v>
      </c>
      <c r="I84" s="190">
        <v>787831.02</v>
      </c>
      <c r="J84" s="190">
        <v>787831.02</v>
      </c>
    </row>
    <row r="85" spans="1:10" ht="31.5" x14ac:dyDescent="0.2">
      <c r="A85" s="191" t="s">
        <v>360</v>
      </c>
      <c r="B85" s="189" t="s">
        <v>349</v>
      </c>
      <c r="C85" s="189" t="s">
        <v>644</v>
      </c>
      <c r="D85" s="189" t="s">
        <v>399</v>
      </c>
      <c r="E85" s="189" t="s">
        <v>491</v>
      </c>
      <c r="F85" s="189" t="s">
        <v>662</v>
      </c>
      <c r="G85" s="189" t="s">
        <v>361</v>
      </c>
      <c r="H85" s="190">
        <v>787831.02</v>
      </c>
      <c r="I85" s="190">
        <v>787831.02</v>
      </c>
      <c r="J85" s="190">
        <v>787831.02</v>
      </c>
    </row>
    <row r="86" spans="1:10" ht="78.75" x14ac:dyDescent="0.2">
      <c r="A86" s="191" t="s">
        <v>540</v>
      </c>
      <c r="B86" s="189" t="s">
        <v>349</v>
      </c>
      <c r="C86" s="189" t="s">
        <v>644</v>
      </c>
      <c r="D86" s="189" t="s">
        <v>399</v>
      </c>
      <c r="E86" s="189" t="s">
        <v>491</v>
      </c>
      <c r="F86" s="189" t="s">
        <v>663</v>
      </c>
      <c r="G86" s="192" t="s">
        <v>331</v>
      </c>
      <c r="H86" s="190">
        <v>1363992</v>
      </c>
      <c r="I86" s="190">
        <v>1363992</v>
      </c>
      <c r="J86" s="190">
        <v>1363992</v>
      </c>
    </row>
    <row r="87" spans="1:10" ht="15.75" x14ac:dyDescent="0.2">
      <c r="A87" s="191" t="s">
        <v>362</v>
      </c>
      <c r="B87" s="189" t="s">
        <v>349</v>
      </c>
      <c r="C87" s="189" t="s">
        <v>644</v>
      </c>
      <c r="D87" s="189" t="s">
        <v>399</v>
      </c>
      <c r="E87" s="189" t="s">
        <v>491</v>
      </c>
      <c r="F87" s="189" t="s">
        <v>663</v>
      </c>
      <c r="G87" s="189" t="s">
        <v>363</v>
      </c>
      <c r="H87" s="190">
        <v>1363992</v>
      </c>
      <c r="I87" s="190">
        <v>1363992</v>
      </c>
      <c r="J87" s="190">
        <v>1363992</v>
      </c>
    </row>
    <row r="88" spans="1:10" ht="47.25" x14ac:dyDescent="0.2">
      <c r="A88" s="191" t="s">
        <v>533</v>
      </c>
      <c r="B88" s="189" t="s">
        <v>349</v>
      </c>
      <c r="C88" s="189" t="s">
        <v>644</v>
      </c>
      <c r="D88" s="189" t="s">
        <v>399</v>
      </c>
      <c r="E88" s="189" t="s">
        <v>491</v>
      </c>
      <c r="F88" s="189" t="s">
        <v>663</v>
      </c>
      <c r="G88" s="189" t="s">
        <v>534</v>
      </c>
      <c r="H88" s="190">
        <v>1363992</v>
      </c>
      <c r="I88" s="190">
        <v>1363992</v>
      </c>
      <c r="J88" s="190">
        <v>1363992</v>
      </c>
    </row>
    <row r="89" spans="1:10" ht="47.25" x14ac:dyDescent="0.2">
      <c r="A89" s="184" t="s">
        <v>664</v>
      </c>
      <c r="B89" s="185" t="s">
        <v>349</v>
      </c>
      <c r="C89" s="185" t="s">
        <v>644</v>
      </c>
      <c r="D89" s="185" t="s">
        <v>472</v>
      </c>
      <c r="E89" s="126" t="s">
        <v>331</v>
      </c>
      <c r="F89" s="126" t="s">
        <v>331</v>
      </c>
      <c r="G89" s="126" t="s">
        <v>331</v>
      </c>
      <c r="H89" s="187">
        <v>35512423.479999997</v>
      </c>
      <c r="I89" s="187">
        <v>36061223.479999997</v>
      </c>
      <c r="J89" s="187">
        <v>36701423.479999997</v>
      </c>
    </row>
    <row r="90" spans="1:10" ht="15.75" x14ac:dyDescent="0.2">
      <c r="A90" s="184" t="s">
        <v>490</v>
      </c>
      <c r="B90" s="185" t="s">
        <v>349</v>
      </c>
      <c r="C90" s="185" t="s">
        <v>644</v>
      </c>
      <c r="D90" s="185" t="s">
        <v>472</v>
      </c>
      <c r="E90" s="185" t="s">
        <v>491</v>
      </c>
      <c r="F90" s="186" t="s">
        <v>331</v>
      </c>
      <c r="G90" s="186" t="s">
        <v>331</v>
      </c>
      <c r="H90" s="187">
        <v>35512423.479999997</v>
      </c>
      <c r="I90" s="187">
        <v>36061223.479999997</v>
      </c>
      <c r="J90" s="187">
        <v>36701423.479999997</v>
      </c>
    </row>
    <row r="91" spans="1:10" ht="47.25" x14ac:dyDescent="0.2">
      <c r="A91" s="191" t="s">
        <v>586</v>
      </c>
      <c r="B91" s="189" t="s">
        <v>349</v>
      </c>
      <c r="C91" s="189" t="s">
        <v>644</v>
      </c>
      <c r="D91" s="189" t="s">
        <v>472</v>
      </c>
      <c r="E91" s="189" t="s">
        <v>491</v>
      </c>
      <c r="F91" s="189" t="s">
        <v>665</v>
      </c>
      <c r="G91" s="192" t="s">
        <v>331</v>
      </c>
      <c r="H91" s="190">
        <v>141600</v>
      </c>
      <c r="I91" s="190">
        <v>141600</v>
      </c>
      <c r="J91" s="190">
        <v>141600</v>
      </c>
    </row>
    <row r="92" spans="1:10" ht="15.75" x14ac:dyDescent="0.2">
      <c r="A92" s="191" t="s">
        <v>420</v>
      </c>
      <c r="B92" s="189" t="s">
        <v>349</v>
      </c>
      <c r="C92" s="189" t="s">
        <v>644</v>
      </c>
      <c r="D92" s="189" t="s">
        <v>472</v>
      </c>
      <c r="E92" s="189" t="s">
        <v>491</v>
      </c>
      <c r="F92" s="189" t="s">
        <v>665</v>
      </c>
      <c r="G92" s="189" t="s">
        <v>421</v>
      </c>
      <c r="H92" s="190">
        <v>141600</v>
      </c>
      <c r="I92" s="190">
        <v>141600</v>
      </c>
      <c r="J92" s="190">
        <v>141600</v>
      </c>
    </row>
    <row r="93" spans="1:10" ht="15.75" x14ac:dyDescent="0.2">
      <c r="A93" s="191" t="s">
        <v>583</v>
      </c>
      <c r="B93" s="189" t="s">
        <v>349</v>
      </c>
      <c r="C93" s="189" t="s">
        <v>644</v>
      </c>
      <c r="D93" s="189" t="s">
        <v>472</v>
      </c>
      <c r="E93" s="189" t="s">
        <v>491</v>
      </c>
      <c r="F93" s="189" t="s">
        <v>665</v>
      </c>
      <c r="G93" s="189" t="s">
        <v>584</v>
      </c>
      <c r="H93" s="190">
        <v>141600</v>
      </c>
      <c r="I93" s="190">
        <v>141600</v>
      </c>
      <c r="J93" s="190">
        <v>141600</v>
      </c>
    </row>
    <row r="94" spans="1:10" ht="31.5" x14ac:dyDescent="0.2">
      <c r="A94" s="191" t="s">
        <v>502</v>
      </c>
      <c r="B94" s="189" t="s">
        <v>349</v>
      </c>
      <c r="C94" s="189" t="s">
        <v>644</v>
      </c>
      <c r="D94" s="189" t="s">
        <v>472</v>
      </c>
      <c r="E94" s="189" t="s">
        <v>491</v>
      </c>
      <c r="F94" s="189" t="s">
        <v>666</v>
      </c>
      <c r="G94" s="192" t="s">
        <v>331</v>
      </c>
      <c r="H94" s="190">
        <v>235000</v>
      </c>
      <c r="I94" s="190">
        <v>168000</v>
      </c>
      <c r="J94" s="190">
        <v>168000</v>
      </c>
    </row>
    <row r="95" spans="1:10" ht="31.5" x14ac:dyDescent="0.2">
      <c r="A95" s="191" t="s">
        <v>358</v>
      </c>
      <c r="B95" s="189" t="s">
        <v>349</v>
      </c>
      <c r="C95" s="189" t="s">
        <v>644</v>
      </c>
      <c r="D95" s="189" t="s">
        <v>472</v>
      </c>
      <c r="E95" s="189" t="s">
        <v>491</v>
      </c>
      <c r="F95" s="189" t="s">
        <v>666</v>
      </c>
      <c r="G95" s="189" t="s">
        <v>359</v>
      </c>
      <c r="H95" s="190">
        <v>235000</v>
      </c>
      <c r="I95" s="190">
        <v>168000</v>
      </c>
      <c r="J95" s="190">
        <v>168000</v>
      </c>
    </row>
    <row r="96" spans="1:10" ht="31.5" x14ac:dyDescent="0.2">
      <c r="A96" s="191" t="s">
        <v>360</v>
      </c>
      <c r="B96" s="189" t="s">
        <v>349</v>
      </c>
      <c r="C96" s="189" t="s">
        <v>644</v>
      </c>
      <c r="D96" s="189" t="s">
        <v>472</v>
      </c>
      <c r="E96" s="189" t="s">
        <v>491</v>
      </c>
      <c r="F96" s="189" t="s">
        <v>666</v>
      </c>
      <c r="G96" s="189" t="s">
        <v>361</v>
      </c>
      <c r="H96" s="190">
        <v>235000</v>
      </c>
      <c r="I96" s="190">
        <v>168000</v>
      </c>
      <c r="J96" s="190">
        <v>168000</v>
      </c>
    </row>
    <row r="97" spans="1:10" ht="31.5" x14ac:dyDescent="0.2">
      <c r="A97" s="191" t="s">
        <v>502</v>
      </c>
      <c r="B97" s="189" t="s">
        <v>349</v>
      </c>
      <c r="C97" s="189" t="s">
        <v>644</v>
      </c>
      <c r="D97" s="189" t="s">
        <v>472</v>
      </c>
      <c r="E97" s="189" t="s">
        <v>491</v>
      </c>
      <c r="F97" s="189" t="s">
        <v>667</v>
      </c>
      <c r="G97" s="192" t="s">
        <v>331</v>
      </c>
      <c r="H97" s="190">
        <v>15443765</v>
      </c>
      <c r="I97" s="190">
        <v>16059565</v>
      </c>
      <c r="J97" s="190">
        <v>16699765</v>
      </c>
    </row>
    <row r="98" spans="1:10" ht="15.75" x14ac:dyDescent="0.2">
      <c r="A98" s="191" t="s">
        <v>420</v>
      </c>
      <c r="B98" s="189" t="s">
        <v>349</v>
      </c>
      <c r="C98" s="189" t="s">
        <v>644</v>
      </c>
      <c r="D98" s="189" t="s">
        <v>472</v>
      </c>
      <c r="E98" s="189" t="s">
        <v>491</v>
      </c>
      <c r="F98" s="189" t="s">
        <v>667</v>
      </c>
      <c r="G98" s="189" t="s">
        <v>421</v>
      </c>
      <c r="H98" s="190">
        <v>15443765</v>
      </c>
      <c r="I98" s="190">
        <v>16059565</v>
      </c>
      <c r="J98" s="190">
        <v>16699765</v>
      </c>
    </row>
    <row r="99" spans="1:10" ht="15.75" x14ac:dyDescent="0.2">
      <c r="A99" s="191" t="s">
        <v>583</v>
      </c>
      <c r="B99" s="189" t="s">
        <v>349</v>
      </c>
      <c r="C99" s="189" t="s">
        <v>644</v>
      </c>
      <c r="D99" s="189" t="s">
        <v>472</v>
      </c>
      <c r="E99" s="189" t="s">
        <v>491</v>
      </c>
      <c r="F99" s="189" t="s">
        <v>667</v>
      </c>
      <c r="G99" s="189" t="s">
        <v>584</v>
      </c>
      <c r="H99" s="190">
        <v>11877672</v>
      </c>
      <c r="I99" s="190">
        <v>12353789</v>
      </c>
      <c r="J99" s="190">
        <v>12848893</v>
      </c>
    </row>
    <row r="100" spans="1:10" ht="31.5" x14ac:dyDescent="0.2">
      <c r="A100" s="191" t="s">
        <v>422</v>
      </c>
      <c r="B100" s="189" t="s">
        <v>349</v>
      </c>
      <c r="C100" s="189" t="s">
        <v>644</v>
      </c>
      <c r="D100" s="189" t="s">
        <v>472</v>
      </c>
      <c r="E100" s="189" t="s">
        <v>491</v>
      </c>
      <c r="F100" s="189" t="s">
        <v>667</v>
      </c>
      <c r="G100" s="189" t="s">
        <v>423</v>
      </c>
      <c r="H100" s="190">
        <v>3566093</v>
      </c>
      <c r="I100" s="190">
        <v>3705776</v>
      </c>
      <c r="J100" s="190">
        <v>3850872</v>
      </c>
    </row>
    <row r="101" spans="1:10" ht="31.5" x14ac:dyDescent="0.2">
      <c r="A101" s="191" t="s">
        <v>581</v>
      </c>
      <c r="B101" s="189" t="s">
        <v>349</v>
      </c>
      <c r="C101" s="189" t="s">
        <v>644</v>
      </c>
      <c r="D101" s="189" t="s">
        <v>472</v>
      </c>
      <c r="E101" s="189" t="s">
        <v>491</v>
      </c>
      <c r="F101" s="189" t="s">
        <v>668</v>
      </c>
      <c r="G101" s="192" t="s">
        <v>331</v>
      </c>
      <c r="H101" s="190">
        <v>10328365</v>
      </c>
      <c r="I101" s="190">
        <v>10328365</v>
      </c>
      <c r="J101" s="190">
        <v>10328365</v>
      </c>
    </row>
    <row r="102" spans="1:10" ht="15.75" x14ac:dyDescent="0.2">
      <c r="A102" s="191" t="s">
        <v>420</v>
      </c>
      <c r="B102" s="189" t="s">
        <v>349</v>
      </c>
      <c r="C102" s="189" t="s">
        <v>644</v>
      </c>
      <c r="D102" s="189" t="s">
        <v>472</v>
      </c>
      <c r="E102" s="189" t="s">
        <v>491</v>
      </c>
      <c r="F102" s="189" t="s">
        <v>668</v>
      </c>
      <c r="G102" s="189" t="s">
        <v>421</v>
      </c>
      <c r="H102" s="190">
        <v>10328365</v>
      </c>
      <c r="I102" s="190">
        <v>10328365</v>
      </c>
      <c r="J102" s="190">
        <v>10328365</v>
      </c>
    </row>
    <row r="103" spans="1:10" ht="15.75" x14ac:dyDescent="0.2">
      <c r="A103" s="191" t="s">
        <v>583</v>
      </c>
      <c r="B103" s="189" t="s">
        <v>349</v>
      </c>
      <c r="C103" s="189" t="s">
        <v>644</v>
      </c>
      <c r="D103" s="189" t="s">
        <v>472</v>
      </c>
      <c r="E103" s="189" t="s">
        <v>491</v>
      </c>
      <c r="F103" s="189" t="s">
        <v>668</v>
      </c>
      <c r="G103" s="189" t="s">
        <v>584</v>
      </c>
      <c r="H103" s="190">
        <v>10328365</v>
      </c>
      <c r="I103" s="190">
        <v>10328365</v>
      </c>
      <c r="J103" s="190">
        <v>10328365</v>
      </c>
    </row>
    <row r="104" spans="1:10" ht="31.5" x14ac:dyDescent="0.2">
      <c r="A104" s="191" t="s">
        <v>588</v>
      </c>
      <c r="B104" s="189" t="s">
        <v>349</v>
      </c>
      <c r="C104" s="189" t="s">
        <v>644</v>
      </c>
      <c r="D104" s="189" t="s">
        <v>472</v>
      </c>
      <c r="E104" s="189" t="s">
        <v>491</v>
      </c>
      <c r="F104" s="189" t="s">
        <v>669</v>
      </c>
      <c r="G104" s="192" t="s">
        <v>331</v>
      </c>
      <c r="H104" s="190">
        <v>662112</v>
      </c>
      <c r="I104" s="190">
        <v>662112</v>
      </c>
      <c r="J104" s="190">
        <v>662112</v>
      </c>
    </row>
    <row r="105" spans="1:10" ht="15.75" x14ac:dyDescent="0.2">
      <c r="A105" s="191" t="s">
        <v>420</v>
      </c>
      <c r="B105" s="189" t="s">
        <v>349</v>
      </c>
      <c r="C105" s="189" t="s">
        <v>644</v>
      </c>
      <c r="D105" s="189" t="s">
        <v>472</v>
      </c>
      <c r="E105" s="189" t="s">
        <v>491</v>
      </c>
      <c r="F105" s="189" t="s">
        <v>669</v>
      </c>
      <c r="G105" s="189" t="s">
        <v>421</v>
      </c>
      <c r="H105" s="190">
        <v>662112</v>
      </c>
      <c r="I105" s="190">
        <v>662112</v>
      </c>
      <c r="J105" s="190">
        <v>662112</v>
      </c>
    </row>
    <row r="106" spans="1:10" ht="31.5" x14ac:dyDescent="0.2">
      <c r="A106" s="191" t="s">
        <v>590</v>
      </c>
      <c r="B106" s="189" t="s">
        <v>349</v>
      </c>
      <c r="C106" s="189" t="s">
        <v>644</v>
      </c>
      <c r="D106" s="189" t="s">
        <v>472</v>
      </c>
      <c r="E106" s="189" t="s">
        <v>491</v>
      </c>
      <c r="F106" s="189" t="s">
        <v>669</v>
      </c>
      <c r="G106" s="189" t="s">
        <v>591</v>
      </c>
      <c r="H106" s="190">
        <v>662112</v>
      </c>
      <c r="I106" s="190">
        <v>662112</v>
      </c>
      <c r="J106" s="190">
        <v>662112</v>
      </c>
    </row>
    <row r="107" spans="1:10" ht="31.5" x14ac:dyDescent="0.2">
      <c r="A107" s="191" t="s">
        <v>596</v>
      </c>
      <c r="B107" s="189" t="s">
        <v>349</v>
      </c>
      <c r="C107" s="189" t="s">
        <v>644</v>
      </c>
      <c r="D107" s="189" t="s">
        <v>472</v>
      </c>
      <c r="E107" s="189" t="s">
        <v>491</v>
      </c>
      <c r="F107" s="189" t="s">
        <v>670</v>
      </c>
      <c r="G107" s="192" t="s">
        <v>331</v>
      </c>
      <c r="H107" s="190">
        <v>148073.54999999999</v>
      </c>
      <c r="I107" s="190">
        <v>148073.54999999999</v>
      </c>
      <c r="J107" s="190">
        <v>148073.54999999999</v>
      </c>
    </row>
    <row r="108" spans="1:10" ht="15.75" x14ac:dyDescent="0.2">
      <c r="A108" s="191" t="s">
        <v>420</v>
      </c>
      <c r="B108" s="189" t="s">
        <v>349</v>
      </c>
      <c r="C108" s="189" t="s">
        <v>644</v>
      </c>
      <c r="D108" s="189" t="s">
        <v>472</v>
      </c>
      <c r="E108" s="189" t="s">
        <v>491</v>
      </c>
      <c r="F108" s="189" t="s">
        <v>670</v>
      </c>
      <c r="G108" s="189" t="s">
        <v>421</v>
      </c>
      <c r="H108" s="190">
        <v>148073.54999999999</v>
      </c>
      <c r="I108" s="190">
        <v>148073.54999999999</v>
      </c>
      <c r="J108" s="190">
        <v>148073.54999999999</v>
      </c>
    </row>
    <row r="109" spans="1:10" ht="15.75" x14ac:dyDescent="0.2">
      <c r="A109" s="191" t="s">
        <v>583</v>
      </c>
      <c r="B109" s="189" t="s">
        <v>349</v>
      </c>
      <c r="C109" s="189" t="s">
        <v>644</v>
      </c>
      <c r="D109" s="189" t="s">
        <v>472</v>
      </c>
      <c r="E109" s="189" t="s">
        <v>491</v>
      </c>
      <c r="F109" s="189" t="s">
        <v>670</v>
      </c>
      <c r="G109" s="189" t="s">
        <v>584</v>
      </c>
      <c r="H109" s="190">
        <v>148073.54999999999</v>
      </c>
      <c r="I109" s="190">
        <v>148073.54999999999</v>
      </c>
      <c r="J109" s="190">
        <v>148073.54999999999</v>
      </c>
    </row>
    <row r="110" spans="1:10" ht="78.75" x14ac:dyDescent="0.2">
      <c r="A110" s="191" t="s">
        <v>595</v>
      </c>
      <c r="B110" s="189" t="s">
        <v>349</v>
      </c>
      <c r="C110" s="189" t="s">
        <v>644</v>
      </c>
      <c r="D110" s="189" t="s">
        <v>472</v>
      </c>
      <c r="E110" s="189" t="s">
        <v>491</v>
      </c>
      <c r="F110" s="189" t="s">
        <v>859</v>
      </c>
      <c r="G110" s="192" t="s">
        <v>331</v>
      </c>
      <c r="H110" s="190">
        <v>8553507.9299999997</v>
      </c>
      <c r="I110" s="190">
        <v>8553507.9299999997</v>
      </c>
      <c r="J110" s="190">
        <v>8553507.9299999997</v>
      </c>
    </row>
    <row r="111" spans="1:10" ht="31.5" x14ac:dyDescent="0.2">
      <c r="A111" s="191" t="s">
        <v>543</v>
      </c>
      <c r="B111" s="189" t="s">
        <v>349</v>
      </c>
      <c r="C111" s="189" t="s">
        <v>644</v>
      </c>
      <c r="D111" s="189" t="s">
        <v>472</v>
      </c>
      <c r="E111" s="189" t="s">
        <v>491</v>
      </c>
      <c r="F111" s="189" t="s">
        <v>859</v>
      </c>
      <c r="G111" s="189" t="s">
        <v>544</v>
      </c>
      <c r="H111" s="190">
        <v>8553507.9299999997</v>
      </c>
      <c r="I111" s="190">
        <v>8553507.9299999997</v>
      </c>
      <c r="J111" s="190">
        <v>8553507.9299999997</v>
      </c>
    </row>
    <row r="112" spans="1:10" ht="15.75" x14ac:dyDescent="0.2">
      <c r="A112" s="191" t="s">
        <v>545</v>
      </c>
      <c r="B112" s="189" t="s">
        <v>349</v>
      </c>
      <c r="C112" s="189" t="s">
        <v>644</v>
      </c>
      <c r="D112" s="189" t="s">
        <v>472</v>
      </c>
      <c r="E112" s="189" t="s">
        <v>491</v>
      </c>
      <c r="F112" s="189" t="s">
        <v>859</v>
      </c>
      <c r="G112" s="189" t="s">
        <v>546</v>
      </c>
      <c r="H112" s="190">
        <v>8553507.9299999997</v>
      </c>
      <c r="I112" s="190">
        <v>8553507.9299999997</v>
      </c>
      <c r="J112" s="190">
        <v>8553507.9299999997</v>
      </c>
    </row>
    <row r="113" spans="1:10" ht="31.5" x14ac:dyDescent="0.2">
      <c r="A113" s="184" t="s">
        <v>671</v>
      </c>
      <c r="B113" s="185" t="s">
        <v>349</v>
      </c>
      <c r="C113" s="185" t="s">
        <v>644</v>
      </c>
      <c r="D113" s="185" t="s">
        <v>351</v>
      </c>
      <c r="E113" s="126" t="s">
        <v>331</v>
      </c>
      <c r="F113" s="126" t="s">
        <v>331</v>
      </c>
      <c r="G113" s="126" t="s">
        <v>331</v>
      </c>
      <c r="H113" s="187">
        <v>27053421.25</v>
      </c>
      <c r="I113" s="187">
        <v>12028356.609999999</v>
      </c>
      <c r="J113" s="187">
        <v>12028356.609999999</v>
      </c>
    </row>
    <row r="114" spans="1:10" ht="15.75" x14ac:dyDescent="0.2">
      <c r="A114" s="184" t="s">
        <v>490</v>
      </c>
      <c r="B114" s="185" t="s">
        <v>349</v>
      </c>
      <c r="C114" s="185" t="s">
        <v>644</v>
      </c>
      <c r="D114" s="185" t="s">
        <v>351</v>
      </c>
      <c r="E114" s="185" t="s">
        <v>491</v>
      </c>
      <c r="F114" s="186" t="s">
        <v>331</v>
      </c>
      <c r="G114" s="186" t="s">
        <v>331</v>
      </c>
      <c r="H114" s="187">
        <v>27053421.25</v>
      </c>
      <c r="I114" s="187">
        <v>12028356.609999999</v>
      </c>
      <c r="J114" s="187">
        <v>12028356.609999999</v>
      </c>
    </row>
    <row r="115" spans="1:10" ht="78.75" x14ac:dyDescent="0.2">
      <c r="A115" s="191" t="s">
        <v>564</v>
      </c>
      <c r="B115" s="189" t="s">
        <v>349</v>
      </c>
      <c r="C115" s="189" t="s">
        <v>644</v>
      </c>
      <c r="D115" s="189" t="s">
        <v>351</v>
      </c>
      <c r="E115" s="189" t="s">
        <v>491</v>
      </c>
      <c r="F115" s="189" t="s">
        <v>672</v>
      </c>
      <c r="G115" s="192" t="s">
        <v>331</v>
      </c>
      <c r="H115" s="190">
        <v>21542641.780000001</v>
      </c>
      <c r="I115" s="190">
        <v>6517577.1399999997</v>
      </c>
      <c r="J115" s="190">
        <v>6517577.1399999997</v>
      </c>
    </row>
    <row r="116" spans="1:10" ht="31.5" x14ac:dyDescent="0.2">
      <c r="A116" s="191" t="s">
        <v>358</v>
      </c>
      <c r="B116" s="189" t="s">
        <v>349</v>
      </c>
      <c r="C116" s="189" t="s">
        <v>644</v>
      </c>
      <c r="D116" s="189" t="s">
        <v>351</v>
      </c>
      <c r="E116" s="189" t="s">
        <v>491</v>
      </c>
      <c r="F116" s="189" t="s">
        <v>672</v>
      </c>
      <c r="G116" s="189" t="s">
        <v>359</v>
      </c>
      <c r="H116" s="190">
        <v>20285353.969999999</v>
      </c>
      <c r="I116" s="190">
        <v>5260289.33</v>
      </c>
      <c r="J116" s="190">
        <v>5260289.33</v>
      </c>
    </row>
    <row r="117" spans="1:10" ht="31.5" x14ac:dyDescent="0.2">
      <c r="A117" s="191" t="s">
        <v>360</v>
      </c>
      <c r="B117" s="189" t="s">
        <v>349</v>
      </c>
      <c r="C117" s="189" t="s">
        <v>644</v>
      </c>
      <c r="D117" s="189" t="s">
        <v>351</v>
      </c>
      <c r="E117" s="189" t="s">
        <v>491</v>
      </c>
      <c r="F117" s="189" t="s">
        <v>672</v>
      </c>
      <c r="G117" s="189" t="s">
        <v>361</v>
      </c>
      <c r="H117" s="190">
        <v>20285353.969999999</v>
      </c>
      <c r="I117" s="190">
        <v>5260289.33</v>
      </c>
      <c r="J117" s="190">
        <v>5260289.33</v>
      </c>
    </row>
    <row r="118" spans="1:10" ht="15.75" x14ac:dyDescent="0.2">
      <c r="A118" s="191" t="s">
        <v>385</v>
      </c>
      <c r="B118" s="189" t="s">
        <v>349</v>
      </c>
      <c r="C118" s="189" t="s">
        <v>644</v>
      </c>
      <c r="D118" s="189" t="s">
        <v>351</v>
      </c>
      <c r="E118" s="189" t="s">
        <v>491</v>
      </c>
      <c r="F118" s="189" t="s">
        <v>672</v>
      </c>
      <c r="G118" s="189" t="s">
        <v>386</v>
      </c>
      <c r="H118" s="190">
        <v>1257287.81</v>
      </c>
      <c r="I118" s="190">
        <v>1257287.81</v>
      </c>
      <c r="J118" s="190">
        <v>1257287.81</v>
      </c>
    </row>
    <row r="119" spans="1:10" ht="15.75" x14ac:dyDescent="0.2">
      <c r="A119" s="191" t="s">
        <v>102</v>
      </c>
      <c r="B119" s="189" t="s">
        <v>349</v>
      </c>
      <c r="C119" s="189" t="s">
        <v>644</v>
      </c>
      <c r="D119" s="189" t="s">
        <v>351</v>
      </c>
      <c r="E119" s="189" t="s">
        <v>491</v>
      </c>
      <c r="F119" s="189" t="s">
        <v>672</v>
      </c>
      <c r="G119" s="189" t="s">
        <v>395</v>
      </c>
      <c r="H119" s="190">
        <v>1257287.81</v>
      </c>
      <c r="I119" s="190">
        <v>1257287.81</v>
      </c>
      <c r="J119" s="190">
        <v>1257287.81</v>
      </c>
    </row>
    <row r="120" spans="1:10" ht="110.25" x14ac:dyDescent="0.2">
      <c r="A120" s="191" t="s">
        <v>557</v>
      </c>
      <c r="B120" s="189" t="s">
        <v>349</v>
      </c>
      <c r="C120" s="189" t="s">
        <v>644</v>
      </c>
      <c r="D120" s="189" t="s">
        <v>351</v>
      </c>
      <c r="E120" s="189" t="s">
        <v>491</v>
      </c>
      <c r="F120" s="189" t="s">
        <v>673</v>
      </c>
      <c r="G120" s="192" t="s">
        <v>331</v>
      </c>
      <c r="H120" s="190">
        <v>5510779.4699999997</v>
      </c>
      <c r="I120" s="190">
        <v>5510779.4699999997</v>
      </c>
      <c r="J120" s="190">
        <v>5510779.4699999997</v>
      </c>
    </row>
    <row r="121" spans="1:10" ht="15.75" x14ac:dyDescent="0.2">
      <c r="A121" s="191" t="s">
        <v>385</v>
      </c>
      <c r="B121" s="189" t="s">
        <v>349</v>
      </c>
      <c r="C121" s="189" t="s">
        <v>644</v>
      </c>
      <c r="D121" s="189" t="s">
        <v>351</v>
      </c>
      <c r="E121" s="189" t="s">
        <v>491</v>
      </c>
      <c r="F121" s="189" t="s">
        <v>673</v>
      </c>
      <c r="G121" s="189" t="s">
        <v>386</v>
      </c>
      <c r="H121" s="190">
        <v>5510779.4699999997</v>
      </c>
      <c r="I121" s="190">
        <v>5510779.4699999997</v>
      </c>
      <c r="J121" s="190">
        <v>5510779.4699999997</v>
      </c>
    </row>
    <row r="122" spans="1:10" ht="15.75" x14ac:dyDescent="0.2">
      <c r="A122" s="191" t="s">
        <v>102</v>
      </c>
      <c r="B122" s="189" t="s">
        <v>349</v>
      </c>
      <c r="C122" s="189" t="s">
        <v>644</v>
      </c>
      <c r="D122" s="189" t="s">
        <v>351</v>
      </c>
      <c r="E122" s="189" t="s">
        <v>491</v>
      </c>
      <c r="F122" s="189" t="s">
        <v>673</v>
      </c>
      <c r="G122" s="189" t="s">
        <v>395</v>
      </c>
      <c r="H122" s="190">
        <v>5510779.4699999997</v>
      </c>
      <c r="I122" s="190">
        <v>5510779.4699999997</v>
      </c>
      <c r="J122" s="190">
        <v>5510779.4699999997</v>
      </c>
    </row>
    <row r="123" spans="1:10" ht="31.5" x14ac:dyDescent="0.2">
      <c r="A123" s="184" t="s">
        <v>674</v>
      </c>
      <c r="B123" s="185" t="s">
        <v>349</v>
      </c>
      <c r="C123" s="185" t="s">
        <v>644</v>
      </c>
      <c r="D123" s="185" t="s">
        <v>405</v>
      </c>
      <c r="E123" s="126" t="s">
        <v>331</v>
      </c>
      <c r="F123" s="126" t="s">
        <v>331</v>
      </c>
      <c r="G123" s="126" t="s">
        <v>331</v>
      </c>
      <c r="H123" s="187">
        <v>37975672</v>
      </c>
      <c r="I123" s="187">
        <v>40382182</v>
      </c>
      <c r="J123" s="187">
        <v>41628259</v>
      </c>
    </row>
    <row r="124" spans="1:10" ht="15.75" x14ac:dyDescent="0.2">
      <c r="A124" s="184" t="s">
        <v>490</v>
      </c>
      <c r="B124" s="185" t="s">
        <v>349</v>
      </c>
      <c r="C124" s="185" t="s">
        <v>644</v>
      </c>
      <c r="D124" s="185" t="s">
        <v>405</v>
      </c>
      <c r="E124" s="185" t="s">
        <v>491</v>
      </c>
      <c r="F124" s="186" t="s">
        <v>331</v>
      </c>
      <c r="G124" s="186" t="s">
        <v>331</v>
      </c>
      <c r="H124" s="187">
        <v>37975672</v>
      </c>
      <c r="I124" s="187">
        <v>40382182</v>
      </c>
      <c r="J124" s="187">
        <v>41628259</v>
      </c>
    </row>
    <row r="125" spans="1:10" ht="31.5" x14ac:dyDescent="0.2">
      <c r="A125" s="191" t="s">
        <v>437</v>
      </c>
      <c r="B125" s="189" t="s">
        <v>349</v>
      </c>
      <c r="C125" s="189" t="s">
        <v>644</v>
      </c>
      <c r="D125" s="189" t="s">
        <v>405</v>
      </c>
      <c r="E125" s="189" t="s">
        <v>491</v>
      </c>
      <c r="F125" s="189" t="s">
        <v>675</v>
      </c>
      <c r="G125" s="192" t="s">
        <v>331</v>
      </c>
      <c r="H125" s="190">
        <v>37975672</v>
      </c>
      <c r="I125" s="190">
        <v>40382182</v>
      </c>
      <c r="J125" s="190">
        <v>41628259</v>
      </c>
    </row>
    <row r="126" spans="1:10" ht="31.5" x14ac:dyDescent="0.2">
      <c r="A126" s="191" t="s">
        <v>409</v>
      </c>
      <c r="B126" s="189" t="s">
        <v>349</v>
      </c>
      <c r="C126" s="189" t="s">
        <v>644</v>
      </c>
      <c r="D126" s="189" t="s">
        <v>405</v>
      </c>
      <c r="E126" s="189" t="s">
        <v>491</v>
      </c>
      <c r="F126" s="189" t="s">
        <v>675</v>
      </c>
      <c r="G126" s="189" t="s">
        <v>410</v>
      </c>
      <c r="H126" s="190">
        <v>37975672</v>
      </c>
      <c r="I126" s="190">
        <v>40382182</v>
      </c>
      <c r="J126" s="190">
        <v>41628259</v>
      </c>
    </row>
    <row r="127" spans="1:10" ht="15.75" x14ac:dyDescent="0.2">
      <c r="A127" s="191" t="s">
        <v>411</v>
      </c>
      <c r="B127" s="189" t="s">
        <v>349</v>
      </c>
      <c r="C127" s="189" t="s">
        <v>644</v>
      </c>
      <c r="D127" s="189" t="s">
        <v>405</v>
      </c>
      <c r="E127" s="189" t="s">
        <v>491</v>
      </c>
      <c r="F127" s="189" t="s">
        <v>675</v>
      </c>
      <c r="G127" s="189" t="s">
        <v>412</v>
      </c>
      <c r="H127" s="190">
        <v>37975672</v>
      </c>
      <c r="I127" s="190">
        <v>40382182</v>
      </c>
      <c r="J127" s="190">
        <v>41628259</v>
      </c>
    </row>
    <row r="128" spans="1:10" ht="15.75" x14ac:dyDescent="0.2">
      <c r="A128" s="184" t="s">
        <v>574</v>
      </c>
      <c r="B128" s="185" t="s">
        <v>349</v>
      </c>
      <c r="C128" s="185" t="s">
        <v>644</v>
      </c>
      <c r="D128" s="185" t="s">
        <v>425</v>
      </c>
      <c r="E128" s="126" t="s">
        <v>331</v>
      </c>
      <c r="F128" s="126" t="s">
        <v>331</v>
      </c>
      <c r="G128" s="126" t="s">
        <v>331</v>
      </c>
      <c r="H128" s="187">
        <v>700000</v>
      </c>
      <c r="I128" s="187">
        <v>700000</v>
      </c>
      <c r="J128" s="187">
        <v>700000</v>
      </c>
    </row>
    <row r="129" spans="1:10" ht="15.75" x14ac:dyDescent="0.2">
      <c r="A129" s="184" t="s">
        <v>490</v>
      </c>
      <c r="B129" s="185" t="s">
        <v>349</v>
      </c>
      <c r="C129" s="185" t="s">
        <v>644</v>
      </c>
      <c r="D129" s="185" t="s">
        <v>425</v>
      </c>
      <c r="E129" s="185" t="s">
        <v>491</v>
      </c>
      <c r="F129" s="186" t="s">
        <v>331</v>
      </c>
      <c r="G129" s="186" t="s">
        <v>331</v>
      </c>
      <c r="H129" s="187">
        <v>700000</v>
      </c>
      <c r="I129" s="187">
        <v>700000</v>
      </c>
      <c r="J129" s="187">
        <v>700000</v>
      </c>
    </row>
    <row r="130" spans="1:10" ht="15.75" x14ac:dyDescent="0.2">
      <c r="A130" s="191" t="s">
        <v>574</v>
      </c>
      <c r="B130" s="189" t="s">
        <v>349</v>
      </c>
      <c r="C130" s="189" t="s">
        <v>644</v>
      </c>
      <c r="D130" s="189" t="s">
        <v>425</v>
      </c>
      <c r="E130" s="189" t="s">
        <v>491</v>
      </c>
      <c r="F130" s="189" t="s">
        <v>676</v>
      </c>
      <c r="G130" s="192" t="s">
        <v>331</v>
      </c>
      <c r="H130" s="190">
        <v>700000</v>
      </c>
      <c r="I130" s="190">
        <v>700000</v>
      </c>
      <c r="J130" s="190">
        <v>700000</v>
      </c>
    </row>
    <row r="131" spans="1:10" ht="31.5" x14ac:dyDescent="0.2">
      <c r="A131" s="191" t="s">
        <v>358</v>
      </c>
      <c r="B131" s="189" t="s">
        <v>349</v>
      </c>
      <c r="C131" s="189" t="s">
        <v>644</v>
      </c>
      <c r="D131" s="189" t="s">
        <v>425</v>
      </c>
      <c r="E131" s="189" t="s">
        <v>491</v>
      </c>
      <c r="F131" s="189" t="s">
        <v>676</v>
      </c>
      <c r="G131" s="189" t="s">
        <v>359</v>
      </c>
      <c r="H131" s="190">
        <v>700000</v>
      </c>
      <c r="I131" s="190">
        <v>700000</v>
      </c>
      <c r="J131" s="190">
        <v>700000</v>
      </c>
    </row>
    <row r="132" spans="1:10" ht="31.5" x14ac:dyDescent="0.2">
      <c r="A132" s="191" t="s">
        <v>360</v>
      </c>
      <c r="B132" s="189" t="s">
        <v>349</v>
      </c>
      <c r="C132" s="189" t="s">
        <v>644</v>
      </c>
      <c r="D132" s="189" t="s">
        <v>425</v>
      </c>
      <c r="E132" s="189" t="s">
        <v>491</v>
      </c>
      <c r="F132" s="189" t="s">
        <v>676</v>
      </c>
      <c r="G132" s="189" t="s">
        <v>361</v>
      </c>
      <c r="H132" s="190">
        <v>700000</v>
      </c>
      <c r="I132" s="190">
        <v>700000</v>
      </c>
      <c r="J132" s="190">
        <v>700000</v>
      </c>
    </row>
    <row r="133" spans="1:10" ht="15.75" x14ac:dyDescent="0.2">
      <c r="A133" s="184" t="s">
        <v>841</v>
      </c>
      <c r="B133" s="185" t="s">
        <v>349</v>
      </c>
      <c r="C133" s="185" t="s">
        <v>644</v>
      </c>
      <c r="D133" s="185" t="s">
        <v>417</v>
      </c>
      <c r="E133" s="126" t="s">
        <v>331</v>
      </c>
      <c r="F133" s="126" t="s">
        <v>331</v>
      </c>
      <c r="G133" s="126" t="s">
        <v>331</v>
      </c>
      <c r="H133" s="187">
        <v>375700</v>
      </c>
      <c r="I133" s="187">
        <v>375700</v>
      </c>
      <c r="J133" s="187">
        <v>375700</v>
      </c>
    </row>
    <row r="134" spans="1:10" ht="15.75" x14ac:dyDescent="0.2">
      <c r="A134" s="184" t="s">
        <v>490</v>
      </c>
      <c r="B134" s="185" t="s">
        <v>349</v>
      </c>
      <c r="C134" s="185" t="s">
        <v>644</v>
      </c>
      <c r="D134" s="185" t="s">
        <v>417</v>
      </c>
      <c r="E134" s="185" t="s">
        <v>491</v>
      </c>
      <c r="F134" s="186" t="s">
        <v>331</v>
      </c>
      <c r="G134" s="186" t="s">
        <v>331</v>
      </c>
      <c r="H134" s="187">
        <v>375700</v>
      </c>
      <c r="I134" s="187">
        <v>375700</v>
      </c>
      <c r="J134" s="187">
        <v>375700</v>
      </c>
    </row>
    <row r="135" spans="1:10" ht="15.75" x14ac:dyDescent="0.2">
      <c r="A135" s="191" t="s">
        <v>841</v>
      </c>
      <c r="B135" s="189" t="s">
        <v>349</v>
      </c>
      <c r="C135" s="189" t="s">
        <v>644</v>
      </c>
      <c r="D135" s="189" t="s">
        <v>417</v>
      </c>
      <c r="E135" s="189" t="s">
        <v>491</v>
      </c>
      <c r="F135" s="189" t="s">
        <v>860</v>
      </c>
      <c r="G135" s="192" t="s">
        <v>331</v>
      </c>
      <c r="H135" s="190">
        <v>375700</v>
      </c>
      <c r="I135" s="190">
        <v>375700</v>
      </c>
      <c r="J135" s="190">
        <v>375700</v>
      </c>
    </row>
    <row r="136" spans="1:10" ht="31.5" x14ac:dyDescent="0.2">
      <c r="A136" s="191" t="s">
        <v>358</v>
      </c>
      <c r="B136" s="189" t="s">
        <v>349</v>
      </c>
      <c r="C136" s="189" t="s">
        <v>644</v>
      </c>
      <c r="D136" s="189" t="s">
        <v>417</v>
      </c>
      <c r="E136" s="189" t="s">
        <v>491</v>
      </c>
      <c r="F136" s="189" t="s">
        <v>860</v>
      </c>
      <c r="G136" s="189" t="s">
        <v>359</v>
      </c>
      <c r="H136" s="190">
        <v>375700</v>
      </c>
      <c r="I136" s="190">
        <v>375700</v>
      </c>
      <c r="J136" s="190">
        <v>375700</v>
      </c>
    </row>
    <row r="137" spans="1:10" ht="31.5" x14ac:dyDescent="0.2">
      <c r="A137" s="191" t="s">
        <v>360</v>
      </c>
      <c r="B137" s="189" t="s">
        <v>349</v>
      </c>
      <c r="C137" s="189" t="s">
        <v>644</v>
      </c>
      <c r="D137" s="189" t="s">
        <v>417</v>
      </c>
      <c r="E137" s="189" t="s">
        <v>491</v>
      </c>
      <c r="F137" s="189" t="s">
        <v>860</v>
      </c>
      <c r="G137" s="189" t="s">
        <v>361</v>
      </c>
      <c r="H137" s="190">
        <v>375700</v>
      </c>
      <c r="I137" s="190">
        <v>375700</v>
      </c>
      <c r="J137" s="190">
        <v>375700</v>
      </c>
    </row>
    <row r="138" spans="1:10" ht="31.5" x14ac:dyDescent="0.2">
      <c r="A138" s="184" t="s">
        <v>677</v>
      </c>
      <c r="B138" s="185" t="s">
        <v>484</v>
      </c>
      <c r="C138" s="126" t="s">
        <v>331</v>
      </c>
      <c r="D138" s="126" t="s">
        <v>331</v>
      </c>
      <c r="E138" s="126" t="s">
        <v>331</v>
      </c>
      <c r="F138" s="126" t="s">
        <v>331</v>
      </c>
      <c r="G138" s="126" t="s">
        <v>331</v>
      </c>
      <c r="H138" s="187">
        <v>48104233.469999999</v>
      </c>
      <c r="I138" s="187">
        <v>48080000.590000004</v>
      </c>
      <c r="J138" s="187">
        <v>48054082.780000001</v>
      </c>
    </row>
    <row r="139" spans="1:10" ht="31.5" x14ac:dyDescent="0.2">
      <c r="A139" s="184" t="s">
        <v>678</v>
      </c>
      <c r="B139" s="185" t="s">
        <v>484</v>
      </c>
      <c r="C139" s="185" t="s">
        <v>644</v>
      </c>
      <c r="D139" s="185" t="s">
        <v>349</v>
      </c>
      <c r="E139" s="126" t="s">
        <v>331</v>
      </c>
      <c r="F139" s="126" t="s">
        <v>331</v>
      </c>
      <c r="G139" s="126" t="s">
        <v>331</v>
      </c>
      <c r="H139" s="187">
        <v>53342.47</v>
      </c>
      <c r="I139" s="187">
        <v>35109.589999999997</v>
      </c>
      <c r="J139" s="187">
        <v>9191.7800000000007</v>
      </c>
    </row>
    <row r="140" spans="1:10" ht="15.75" x14ac:dyDescent="0.2">
      <c r="A140" s="184" t="s">
        <v>346</v>
      </c>
      <c r="B140" s="185" t="s">
        <v>484</v>
      </c>
      <c r="C140" s="185" t="s">
        <v>644</v>
      </c>
      <c r="D140" s="185" t="s">
        <v>349</v>
      </c>
      <c r="E140" s="185" t="s">
        <v>347</v>
      </c>
      <c r="F140" s="186" t="s">
        <v>331</v>
      </c>
      <c r="G140" s="186" t="s">
        <v>331</v>
      </c>
      <c r="H140" s="187">
        <v>53342.47</v>
      </c>
      <c r="I140" s="187">
        <v>35109.589999999997</v>
      </c>
      <c r="J140" s="187">
        <v>9191.7800000000007</v>
      </c>
    </row>
    <row r="141" spans="1:10" ht="15.75" x14ac:dyDescent="0.2">
      <c r="A141" s="191" t="s">
        <v>376</v>
      </c>
      <c r="B141" s="189" t="s">
        <v>484</v>
      </c>
      <c r="C141" s="189" t="s">
        <v>644</v>
      </c>
      <c r="D141" s="189" t="s">
        <v>349</v>
      </c>
      <c r="E141" s="189" t="s">
        <v>347</v>
      </c>
      <c r="F141" s="189" t="s">
        <v>679</v>
      </c>
      <c r="G141" s="192" t="s">
        <v>331</v>
      </c>
      <c r="H141" s="190">
        <v>53342.47</v>
      </c>
      <c r="I141" s="190">
        <v>35109.589999999997</v>
      </c>
      <c r="J141" s="190">
        <v>9191.7800000000007</v>
      </c>
    </row>
    <row r="142" spans="1:10" ht="15.75" x14ac:dyDescent="0.2">
      <c r="A142" s="191" t="s">
        <v>374</v>
      </c>
      <c r="B142" s="189" t="s">
        <v>484</v>
      </c>
      <c r="C142" s="189" t="s">
        <v>644</v>
      </c>
      <c r="D142" s="189" t="s">
        <v>349</v>
      </c>
      <c r="E142" s="189" t="s">
        <v>347</v>
      </c>
      <c r="F142" s="189" t="s">
        <v>679</v>
      </c>
      <c r="G142" s="189" t="s">
        <v>378</v>
      </c>
      <c r="H142" s="190">
        <v>53342.47</v>
      </c>
      <c r="I142" s="190">
        <v>35109.589999999997</v>
      </c>
      <c r="J142" s="190">
        <v>9191.7800000000007</v>
      </c>
    </row>
    <row r="143" spans="1:10" ht="15.75" x14ac:dyDescent="0.2">
      <c r="A143" s="191" t="s">
        <v>376</v>
      </c>
      <c r="B143" s="189" t="s">
        <v>484</v>
      </c>
      <c r="C143" s="189" t="s">
        <v>644</v>
      </c>
      <c r="D143" s="189" t="s">
        <v>349</v>
      </c>
      <c r="E143" s="189" t="s">
        <v>347</v>
      </c>
      <c r="F143" s="189" t="s">
        <v>679</v>
      </c>
      <c r="G143" s="189" t="s">
        <v>379</v>
      </c>
      <c r="H143" s="190">
        <v>53342.47</v>
      </c>
      <c r="I143" s="190">
        <v>35109.589999999997</v>
      </c>
      <c r="J143" s="190">
        <v>9191.7800000000007</v>
      </c>
    </row>
    <row r="144" spans="1:10" ht="47.25" x14ac:dyDescent="0.2">
      <c r="A144" s="184" t="s">
        <v>861</v>
      </c>
      <c r="B144" s="185" t="s">
        <v>484</v>
      </c>
      <c r="C144" s="185" t="s">
        <v>644</v>
      </c>
      <c r="D144" s="185" t="s">
        <v>484</v>
      </c>
      <c r="E144" s="126" t="s">
        <v>331</v>
      </c>
      <c r="F144" s="126" t="s">
        <v>331</v>
      </c>
      <c r="G144" s="126" t="s">
        <v>331</v>
      </c>
      <c r="H144" s="187">
        <v>23525687</v>
      </c>
      <c r="I144" s="187">
        <v>23525687</v>
      </c>
      <c r="J144" s="187">
        <v>23525687</v>
      </c>
    </row>
    <row r="145" spans="1:10" ht="15.75" x14ac:dyDescent="0.2">
      <c r="A145" s="184" t="s">
        <v>346</v>
      </c>
      <c r="B145" s="185" t="s">
        <v>484</v>
      </c>
      <c r="C145" s="185" t="s">
        <v>644</v>
      </c>
      <c r="D145" s="185" t="s">
        <v>484</v>
      </c>
      <c r="E145" s="185" t="s">
        <v>347</v>
      </c>
      <c r="F145" s="186" t="s">
        <v>331</v>
      </c>
      <c r="G145" s="186" t="s">
        <v>331</v>
      </c>
      <c r="H145" s="187">
        <v>23525687</v>
      </c>
      <c r="I145" s="187">
        <v>23525687</v>
      </c>
      <c r="J145" s="187">
        <v>23525687</v>
      </c>
    </row>
    <row r="146" spans="1:10" ht="31.5" x14ac:dyDescent="0.2">
      <c r="A146" s="191" t="s">
        <v>352</v>
      </c>
      <c r="B146" s="189" t="s">
        <v>484</v>
      </c>
      <c r="C146" s="189" t="s">
        <v>644</v>
      </c>
      <c r="D146" s="189" t="s">
        <v>484</v>
      </c>
      <c r="E146" s="189" t="s">
        <v>347</v>
      </c>
      <c r="F146" s="189" t="s">
        <v>646</v>
      </c>
      <c r="G146" s="192" t="s">
        <v>331</v>
      </c>
      <c r="H146" s="190">
        <v>23525687</v>
      </c>
      <c r="I146" s="190">
        <v>23525687</v>
      </c>
      <c r="J146" s="190">
        <v>23525687</v>
      </c>
    </row>
    <row r="147" spans="1:10" ht="63" x14ac:dyDescent="0.2">
      <c r="A147" s="191" t="s">
        <v>354</v>
      </c>
      <c r="B147" s="189" t="s">
        <v>484</v>
      </c>
      <c r="C147" s="189" t="s">
        <v>644</v>
      </c>
      <c r="D147" s="189" t="s">
        <v>484</v>
      </c>
      <c r="E147" s="189" t="s">
        <v>347</v>
      </c>
      <c r="F147" s="189" t="s">
        <v>646</v>
      </c>
      <c r="G147" s="189" t="s">
        <v>355</v>
      </c>
      <c r="H147" s="190">
        <v>23093904</v>
      </c>
      <c r="I147" s="190">
        <v>23093904</v>
      </c>
      <c r="J147" s="190">
        <v>23093904</v>
      </c>
    </row>
    <row r="148" spans="1:10" ht="31.5" x14ac:dyDescent="0.2">
      <c r="A148" s="191" t="s">
        <v>356</v>
      </c>
      <c r="B148" s="189" t="s">
        <v>484</v>
      </c>
      <c r="C148" s="189" t="s">
        <v>644</v>
      </c>
      <c r="D148" s="189" t="s">
        <v>484</v>
      </c>
      <c r="E148" s="189" t="s">
        <v>347</v>
      </c>
      <c r="F148" s="189" t="s">
        <v>646</v>
      </c>
      <c r="G148" s="189" t="s">
        <v>357</v>
      </c>
      <c r="H148" s="190">
        <v>23093904</v>
      </c>
      <c r="I148" s="190">
        <v>23093904</v>
      </c>
      <c r="J148" s="190">
        <v>23093904</v>
      </c>
    </row>
    <row r="149" spans="1:10" ht="31.5" x14ac:dyDescent="0.2">
      <c r="A149" s="191" t="s">
        <v>358</v>
      </c>
      <c r="B149" s="189" t="s">
        <v>484</v>
      </c>
      <c r="C149" s="189" t="s">
        <v>644</v>
      </c>
      <c r="D149" s="189" t="s">
        <v>484</v>
      </c>
      <c r="E149" s="189" t="s">
        <v>347</v>
      </c>
      <c r="F149" s="189" t="s">
        <v>646</v>
      </c>
      <c r="G149" s="189" t="s">
        <v>359</v>
      </c>
      <c r="H149" s="190">
        <v>396783</v>
      </c>
      <c r="I149" s="190">
        <v>396783</v>
      </c>
      <c r="J149" s="190">
        <v>396783</v>
      </c>
    </row>
    <row r="150" spans="1:10" ht="31.5" x14ac:dyDescent="0.2">
      <c r="A150" s="191" t="s">
        <v>360</v>
      </c>
      <c r="B150" s="189" t="s">
        <v>484</v>
      </c>
      <c r="C150" s="189" t="s">
        <v>644</v>
      </c>
      <c r="D150" s="189" t="s">
        <v>484</v>
      </c>
      <c r="E150" s="189" t="s">
        <v>347</v>
      </c>
      <c r="F150" s="189" t="s">
        <v>646</v>
      </c>
      <c r="G150" s="189" t="s">
        <v>361</v>
      </c>
      <c r="H150" s="190">
        <v>396783</v>
      </c>
      <c r="I150" s="190">
        <v>396783</v>
      </c>
      <c r="J150" s="190">
        <v>396783</v>
      </c>
    </row>
    <row r="151" spans="1:10" ht="15.75" x14ac:dyDescent="0.2">
      <c r="A151" s="191" t="s">
        <v>362</v>
      </c>
      <c r="B151" s="189" t="s">
        <v>484</v>
      </c>
      <c r="C151" s="189" t="s">
        <v>644</v>
      </c>
      <c r="D151" s="189" t="s">
        <v>484</v>
      </c>
      <c r="E151" s="189" t="s">
        <v>347</v>
      </c>
      <c r="F151" s="189" t="s">
        <v>646</v>
      </c>
      <c r="G151" s="189" t="s">
        <v>363</v>
      </c>
      <c r="H151" s="190">
        <v>35000</v>
      </c>
      <c r="I151" s="190">
        <v>35000</v>
      </c>
      <c r="J151" s="190">
        <v>35000</v>
      </c>
    </row>
    <row r="152" spans="1:10" ht="15.75" x14ac:dyDescent="0.2">
      <c r="A152" s="191" t="s">
        <v>364</v>
      </c>
      <c r="B152" s="189" t="s">
        <v>484</v>
      </c>
      <c r="C152" s="189" t="s">
        <v>644</v>
      </c>
      <c r="D152" s="189" t="s">
        <v>484</v>
      </c>
      <c r="E152" s="189" t="s">
        <v>347</v>
      </c>
      <c r="F152" s="189" t="s">
        <v>646</v>
      </c>
      <c r="G152" s="189" t="s">
        <v>365</v>
      </c>
      <c r="H152" s="190">
        <v>35000</v>
      </c>
      <c r="I152" s="190">
        <v>35000</v>
      </c>
      <c r="J152" s="190">
        <v>35000</v>
      </c>
    </row>
    <row r="153" spans="1:10" ht="47.25" x14ac:dyDescent="0.2">
      <c r="A153" s="184" t="s">
        <v>862</v>
      </c>
      <c r="B153" s="185" t="s">
        <v>484</v>
      </c>
      <c r="C153" s="185" t="s">
        <v>644</v>
      </c>
      <c r="D153" s="185" t="s">
        <v>392</v>
      </c>
      <c r="E153" s="126" t="s">
        <v>331</v>
      </c>
      <c r="F153" s="126" t="s">
        <v>331</v>
      </c>
      <c r="G153" s="126" t="s">
        <v>331</v>
      </c>
      <c r="H153" s="187">
        <v>4850704</v>
      </c>
      <c r="I153" s="187">
        <v>4844704</v>
      </c>
      <c r="J153" s="187">
        <v>4844704</v>
      </c>
    </row>
    <row r="154" spans="1:10" ht="15.75" x14ac:dyDescent="0.2">
      <c r="A154" s="184" t="s">
        <v>346</v>
      </c>
      <c r="B154" s="185" t="s">
        <v>484</v>
      </c>
      <c r="C154" s="185" t="s">
        <v>644</v>
      </c>
      <c r="D154" s="185" t="s">
        <v>392</v>
      </c>
      <c r="E154" s="185" t="s">
        <v>347</v>
      </c>
      <c r="F154" s="186" t="s">
        <v>331</v>
      </c>
      <c r="G154" s="186" t="s">
        <v>331</v>
      </c>
      <c r="H154" s="187">
        <v>1127892</v>
      </c>
      <c r="I154" s="187">
        <v>1121892</v>
      </c>
      <c r="J154" s="187">
        <v>1121892</v>
      </c>
    </row>
    <row r="155" spans="1:10" ht="31.5" x14ac:dyDescent="0.2">
      <c r="A155" s="191" t="s">
        <v>366</v>
      </c>
      <c r="B155" s="189" t="s">
        <v>484</v>
      </c>
      <c r="C155" s="189" t="s">
        <v>644</v>
      </c>
      <c r="D155" s="189" t="s">
        <v>392</v>
      </c>
      <c r="E155" s="189" t="s">
        <v>347</v>
      </c>
      <c r="F155" s="189" t="s">
        <v>680</v>
      </c>
      <c r="G155" s="192" t="s">
        <v>331</v>
      </c>
      <c r="H155" s="190">
        <v>1127892</v>
      </c>
      <c r="I155" s="190">
        <v>1121892</v>
      </c>
      <c r="J155" s="190">
        <v>1121892</v>
      </c>
    </row>
    <row r="156" spans="1:10" ht="31.5" x14ac:dyDescent="0.2">
      <c r="A156" s="191" t="s">
        <v>358</v>
      </c>
      <c r="B156" s="189" t="s">
        <v>484</v>
      </c>
      <c r="C156" s="189" t="s">
        <v>644</v>
      </c>
      <c r="D156" s="189" t="s">
        <v>392</v>
      </c>
      <c r="E156" s="189" t="s">
        <v>347</v>
      </c>
      <c r="F156" s="189" t="s">
        <v>680</v>
      </c>
      <c r="G156" s="189" t="s">
        <v>359</v>
      </c>
      <c r="H156" s="190">
        <v>1127892</v>
      </c>
      <c r="I156" s="190">
        <v>1121892</v>
      </c>
      <c r="J156" s="190">
        <v>1121892</v>
      </c>
    </row>
    <row r="157" spans="1:10" ht="31.5" x14ac:dyDescent="0.2">
      <c r="A157" s="191" t="s">
        <v>360</v>
      </c>
      <c r="B157" s="189" t="s">
        <v>484</v>
      </c>
      <c r="C157" s="189" t="s">
        <v>644</v>
      </c>
      <c r="D157" s="189" t="s">
        <v>392</v>
      </c>
      <c r="E157" s="189" t="s">
        <v>347</v>
      </c>
      <c r="F157" s="189" t="s">
        <v>680</v>
      </c>
      <c r="G157" s="189" t="s">
        <v>361</v>
      </c>
      <c r="H157" s="190">
        <v>1127892</v>
      </c>
      <c r="I157" s="190">
        <v>1121892</v>
      </c>
      <c r="J157" s="190">
        <v>1121892</v>
      </c>
    </row>
    <row r="158" spans="1:10" ht="15.75" x14ac:dyDescent="0.2">
      <c r="A158" s="184" t="s">
        <v>490</v>
      </c>
      <c r="B158" s="185" t="s">
        <v>484</v>
      </c>
      <c r="C158" s="185" t="s">
        <v>644</v>
      </c>
      <c r="D158" s="185" t="s">
        <v>392</v>
      </c>
      <c r="E158" s="185" t="s">
        <v>491</v>
      </c>
      <c r="F158" s="186" t="s">
        <v>331</v>
      </c>
      <c r="G158" s="186" t="s">
        <v>331</v>
      </c>
      <c r="H158" s="187">
        <v>3722812</v>
      </c>
      <c r="I158" s="187">
        <v>3722812</v>
      </c>
      <c r="J158" s="187">
        <v>3722812</v>
      </c>
    </row>
    <row r="159" spans="1:10" ht="31.5" x14ac:dyDescent="0.2">
      <c r="A159" s="191" t="s">
        <v>366</v>
      </c>
      <c r="B159" s="189" t="s">
        <v>484</v>
      </c>
      <c r="C159" s="189" t="s">
        <v>644</v>
      </c>
      <c r="D159" s="189" t="s">
        <v>392</v>
      </c>
      <c r="E159" s="189" t="s">
        <v>491</v>
      </c>
      <c r="F159" s="189" t="s">
        <v>680</v>
      </c>
      <c r="G159" s="192" t="s">
        <v>331</v>
      </c>
      <c r="H159" s="190">
        <v>3722812</v>
      </c>
      <c r="I159" s="190">
        <v>3722812</v>
      </c>
      <c r="J159" s="190">
        <v>3722812</v>
      </c>
    </row>
    <row r="160" spans="1:10" ht="31.5" x14ac:dyDescent="0.2">
      <c r="A160" s="191" t="s">
        <v>358</v>
      </c>
      <c r="B160" s="189" t="s">
        <v>484</v>
      </c>
      <c r="C160" s="189" t="s">
        <v>644</v>
      </c>
      <c r="D160" s="189" t="s">
        <v>392</v>
      </c>
      <c r="E160" s="189" t="s">
        <v>491</v>
      </c>
      <c r="F160" s="189" t="s">
        <v>680</v>
      </c>
      <c r="G160" s="189" t="s">
        <v>359</v>
      </c>
      <c r="H160" s="190">
        <v>3722812</v>
      </c>
      <c r="I160" s="190">
        <v>3722812</v>
      </c>
      <c r="J160" s="190">
        <v>3722812</v>
      </c>
    </row>
    <row r="161" spans="1:10" ht="31.5" x14ac:dyDescent="0.2">
      <c r="A161" s="191" t="s">
        <v>360</v>
      </c>
      <c r="B161" s="189" t="s">
        <v>484</v>
      </c>
      <c r="C161" s="189" t="s">
        <v>644</v>
      </c>
      <c r="D161" s="189" t="s">
        <v>392</v>
      </c>
      <c r="E161" s="189" t="s">
        <v>491</v>
      </c>
      <c r="F161" s="189" t="s">
        <v>680</v>
      </c>
      <c r="G161" s="189" t="s">
        <v>361</v>
      </c>
      <c r="H161" s="190">
        <v>3722812</v>
      </c>
      <c r="I161" s="190">
        <v>3722812</v>
      </c>
      <c r="J161" s="190">
        <v>3722812</v>
      </c>
    </row>
    <row r="162" spans="1:10" ht="31.5" x14ac:dyDescent="0.2">
      <c r="A162" s="184" t="s">
        <v>671</v>
      </c>
      <c r="B162" s="185" t="s">
        <v>484</v>
      </c>
      <c r="C162" s="185" t="s">
        <v>644</v>
      </c>
      <c r="D162" s="185" t="s">
        <v>399</v>
      </c>
      <c r="E162" s="126" t="s">
        <v>331</v>
      </c>
      <c r="F162" s="126" t="s">
        <v>331</v>
      </c>
      <c r="G162" s="126" t="s">
        <v>331</v>
      </c>
      <c r="H162" s="187">
        <v>19674500</v>
      </c>
      <c r="I162" s="187">
        <v>19674500</v>
      </c>
      <c r="J162" s="187">
        <v>19674500</v>
      </c>
    </row>
    <row r="163" spans="1:10" ht="15.75" x14ac:dyDescent="0.2">
      <c r="A163" s="184" t="s">
        <v>346</v>
      </c>
      <c r="B163" s="185" t="s">
        <v>484</v>
      </c>
      <c r="C163" s="185" t="s">
        <v>644</v>
      </c>
      <c r="D163" s="185" t="s">
        <v>399</v>
      </c>
      <c r="E163" s="185" t="s">
        <v>347</v>
      </c>
      <c r="F163" s="186" t="s">
        <v>331</v>
      </c>
      <c r="G163" s="186" t="s">
        <v>331</v>
      </c>
      <c r="H163" s="187">
        <v>19674500</v>
      </c>
      <c r="I163" s="187">
        <v>19674500</v>
      </c>
      <c r="J163" s="187">
        <v>19674500</v>
      </c>
    </row>
    <row r="164" spans="1:10" ht="47.25" x14ac:dyDescent="0.2">
      <c r="A164" s="191" t="s">
        <v>383</v>
      </c>
      <c r="B164" s="189" t="s">
        <v>484</v>
      </c>
      <c r="C164" s="189" t="s">
        <v>644</v>
      </c>
      <c r="D164" s="189" t="s">
        <v>399</v>
      </c>
      <c r="E164" s="189" t="s">
        <v>347</v>
      </c>
      <c r="F164" s="189" t="s">
        <v>681</v>
      </c>
      <c r="G164" s="192" t="s">
        <v>331</v>
      </c>
      <c r="H164" s="190">
        <v>4174500</v>
      </c>
      <c r="I164" s="190">
        <v>4174500</v>
      </c>
      <c r="J164" s="190">
        <v>4174500</v>
      </c>
    </row>
    <row r="165" spans="1:10" ht="15.75" x14ac:dyDescent="0.2">
      <c r="A165" s="191" t="s">
        <v>385</v>
      </c>
      <c r="B165" s="189" t="s">
        <v>484</v>
      </c>
      <c r="C165" s="189" t="s">
        <v>644</v>
      </c>
      <c r="D165" s="189" t="s">
        <v>399</v>
      </c>
      <c r="E165" s="189" t="s">
        <v>347</v>
      </c>
      <c r="F165" s="189" t="s">
        <v>681</v>
      </c>
      <c r="G165" s="189" t="s">
        <v>386</v>
      </c>
      <c r="H165" s="190">
        <v>4174500</v>
      </c>
      <c r="I165" s="190">
        <v>4174500</v>
      </c>
      <c r="J165" s="190">
        <v>4174500</v>
      </c>
    </row>
    <row r="166" spans="1:10" ht="15.75" x14ac:dyDescent="0.2">
      <c r="A166" s="191" t="s">
        <v>387</v>
      </c>
      <c r="B166" s="189" t="s">
        <v>484</v>
      </c>
      <c r="C166" s="189" t="s">
        <v>644</v>
      </c>
      <c r="D166" s="189" t="s">
        <v>399</v>
      </c>
      <c r="E166" s="189" t="s">
        <v>347</v>
      </c>
      <c r="F166" s="189" t="s">
        <v>681</v>
      </c>
      <c r="G166" s="189" t="s">
        <v>388</v>
      </c>
      <c r="H166" s="190">
        <v>4174500</v>
      </c>
      <c r="I166" s="190">
        <v>4174500</v>
      </c>
      <c r="J166" s="190">
        <v>4174500</v>
      </c>
    </row>
    <row r="167" spans="1:10" ht="15.75" x14ac:dyDescent="0.2">
      <c r="A167" s="191" t="s">
        <v>389</v>
      </c>
      <c r="B167" s="189" t="s">
        <v>484</v>
      </c>
      <c r="C167" s="189" t="s">
        <v>644</v>
      </c>
      <c r="D167" s="189" t="s">
        <v>399</v>
      </c>
      <c r="E167" s="189" t="s">
        <v>347</v>
      </c>
      <c r="F167" s="189" t="s">
        <v>682</v>
      </c>
      <c r="G167" s="192" t="s">
        <v>331</v>
      </c>
      <c r="H167" s="190">
        <v>5500000</v>
      </c>
      <c r="I167" s="190">
        <v>5500000</v>
      </c>
      <c r="J167" s="190">
        <v>5500000</v>
      </c>
    </row>
    <row r="168" spans="1:10" ht="15.75" x14ac:dyDescent="0.2">
      <c r="A168" s="191" t="s">
        <v>385</v>
      </c>
      <c r="B168" s="189" t="s">
        <v>484</v>
      </c>
      <c r="C168" s="189" t="s">
        <v>644</v>
      </c>
      <c r="D168" s="189" t="s">
        <v>399</v>
      </c>
      <c r="E168" s="189" t="s">
        <v>347</v>
      </c>
      <c r="F168" s="189" t="s">
        <v>682</v>
      </c>
      <c r="G168" s="189" t="s">
        <v>386</v>
      </c>
      <c r="H168" s="190">
        <v>5500000</v>
      </c>
      <c r="I168" s="190">
        <v>5500000</v>
      </c>
      <c r="J168" s="190">
        <v>5500000</v>
      </c>
    </row>
    <row r="169" spans="1:10" ht="15.75" x14ac:dyDescent="0.2">
      <c r="A169" s="191" t="s">
        <v>387</v>
      </c>
      <c r="B169" s="189" t="s">
        <v>484</v>
      </c>
      <c r="C169" s="189" t="s">
        <v>644</v>
      </c>
      <c r="D169" s="189" t="s">
        <v>399</v>
      </c>
      <c r="E169" s="189" t="s">
        <v>347</v>
      </c>
      <c r="F169" s="189" t="s">
        <v>682</v>
      </c>
      <c r="G169" s="189" t="s">
        <v>388</v>
      </c>
      <c r="H169" s="190">
        <v>5500000</v>
      </c>
      <c r="I169" s="190">
        <v>5500000</v>
      </c>
      <c r="J169" s="190">
        <v>5500000</v>
      </c>
    </row>
    <row r="170" spans="1:10" ht="15.75" x14ac:dyDescent="0.2">
      <c r="A170" s="191" t="s">
        <v>393</v>
      </c>
      <c r="B170" s="189" t="s">
        <v>484</v>
      </c>
      <c r="C170" s="189" t="s">
        <v>644</v>
      </c>
      <c r="D170" s="189" t="s">
        <v>399</v>
      </c>
      <c r="E170" s="189" t="s">
        <v>347</v>
      </c>
      <c r="F170" s="189" t="s">
        <v>683</v>
      </c>
      <c r="G170" s="192" t="s">
        <v>331</v>
      </c>
      <c r="H170" s="190">
        <v>10000000</v>
      </c>
      <c r="I170" s="190">
        <v>10000000</v>
      </c>
      <c r="J170" s="190">
        <v>10000000</v>
      </c>
    </row>
    <row r="171" spans="1:10" ht="15.75" x14ac:dyDescent="0.2">
      <c r="A171" s="191" t="s">
        <v>385</v>
      </c>
      <c r="B171" s="189" t="s">
        <v>484</v>
      </c>
      <c r="C171" s="189" t="s">
        <v>644</v>
      </c>
      <c r="D171" s="189" t="s">
        <v>399</v>
      </c>
      <c r="E171" s="189" t="s">
        <v>347</v>
      </c>
      <c r="F171" s="189" t="s">
        <v>683</v>
      </c>
      <c r="G171" s="189" t="s">
        <v>386</v>
      </c>
      <c r="H171" s="190">
        <v>10000000</v>
      </c>
      <c r="I171" s="190">
        <v>10000000</v>
      </c>
      <c r="J171" s="190">
        <v>10000000</v>
      </c>
    </row>
    <row r="172" spans="1:10" ht="15.75" x14ac:dyDescent="0.2">
      <c r="A172" s="191" t="s">
        <v>102</v>
      </c>
      <c r="B172" s="189" t="s">
        <v>484</v>
      </c>
      <c r="C172" s="189" t="s">
        <v>644</v>
      </c>
      <c r="D172" s="189" t="s">
        <v>399</v>
      </c>
      <c r="E172" s="189" t="s">
        <v>347</v>
      </c>
      <c r="F172" s="189" t="s">
        <v>683</v>
      </c>
      <c r="G172" s="189" t="s">
        <v>395</v>
      </c>
      <c r="H172" s="190">
        <v>10000000</v>
      </c>
      <c r="I172" s="190">
        <v>10000000</v>
      </c>
      <c r="J172" s="190">
        <v>10000000</v>
      </c>
    </row>
    <row r="173" spans="1:10" ht="31.5" x14ac:dyDescent="0.2">
      <c r="A173" s="184" t="s">
        <v>684</v>
      </c>
      <c r="B173" s="185" t="s">
        <v>392</v>
      </c>
      <c r="C173" s="126" t="s">
        <v>331</v>
      </c>
      <c r="D173" s="126" t="s">
        <v>331</v>
      </c>
      <c r="E173" s="126" t="s">
        <v>331</v>
      </c>
      <c r="F173" s="126" t="s">
        <v>331</v>
      </c>
      <c r="G173" s="126" t="s">
        <v>331</v>
      </c>
      <c r="H173" s="187">
        <v>1420190714.0699999</v>
      </c>
      <c r="I173" s="187">
        <v>1460742076.2</v>
      </c>
      <c r="J173" s="187">
        <v>1467171536.0599999</v>
      </c>
    </row>
    <row r="174" spans="1:10" ht="23.25" customHeight="1" x14ac:dyDescent="0.2">
      <c r="A174" s="184" t="s">
        <v>685</v>
      </c>
      <c r="B174" s="185" t="s">
        <v>392</v>
      </c>
      <c r="C174" s="185" t="s">
        <v>644</v>
      </c>
      <c r="D174" s="185" t="s">
        <v>349</v>
      </c>
      <c r="E174" s="126" t="s">
        <v>331</v>
      </c>
      <c r="F174" s="126" t="s">
        <v>331</v>
      </c>
      <c r="G174" s="126" t="s">
        <v>331</v>
      </c>
      <c r="H174" s="187">
        <v>777069065</v>
      </c>
      <c r="I174" s="187">
        <v>777069065</v>
      </c>
      <c r="J174" s="187">
        <v>777069065</v>
      </c>
    </row>
    <row r="175" spans="1:10" ht="15.75" x14ac:dyDescent="0.2">
      <c r="A175" s="184" t="s">
        <v>603</v>
      </c>
      <c r="B175" s="185" t="s">
        <v>392</v>
      </c>
      <c r="C175" s="185" t="s">
        <v>644</v>
      </c>
      <c r="D175" s="185" t="s">
        <v>349</v>
      </c>
      <c r="E175" s="185" t="s">
        <v>604</v>
      </c>
      <c r="F175" s="186" t="s">
        <v>331</v>
      </c>
      <c r="G175" s="186" t="s">
        <v>331</v>
      </c>
      <c r="H175" s="187">
        <v>777069065</v>
      </c>
      <c r="I175" s="187">
        <v>777069065</v>
      </c>
      <c r="J175" s="187">
        <v>777069065</v>
      </c>
    </row>
    <row r="176" spans="1:10" ht="78.75" x14ac:dyDescent="0.2">
      <c r="A176" s="191" t="s">
        <v>613</v>
      </c>
      <c r="B176" s="189" t="s">
        <v>392</v>
      </c>
      <c r="C176" s="189" t="s">
        <v>644</v>
      </c>
      <c r="D176" s="189" t="s">
        <v>349</v>
      </c>
      <c r="E176" s="189" t="s">
        <v>604</v>
      </c>
      <c r="F176" s="189" t="s">
        <v>686</v>
      </c>
      <c r="G176" s="192" t="s">
        <v>331</v>
      </c>
      <c r="H176" s="190">
        <v>777069065</v>
      </c>
      <c r="I176" s="190">
        <v>777069065</v>
      </c>
      <c r="J176" s="190">
        <v>777069065</v>
      </c>
    </row>
    <row r="177" spans="1:10" ht="21.75" customHeight="1" x14ac:dyDescent="0.2">
      <c r="A177" s="191" t="s">
        <v>409</v>
      </c>
      <c r="B177" s="189" t="s">
        <v>392</v>
      </c>
      <c r="C177" s="189" t="s">
        <v>644</v>
      </c>
      <c r="D177" s="189" t="s">
        <v>349</v>
      </c>
      <c r="E177" s="189" t="s">
        <v>604</v>
      </c>
      <c r="F177" s="189" t="s">
        <v>686</v>
      </c>
      <c r="G177" s="189" t="s">
        <v>410</v>
      </c>
      <c r="H177" s="190">
        <v>777069065</v>
      </c>
      <c r="I177" s="190">
        <v>777069065</v>
      </c>
      <c r="J177" s="190">
        <v>777069065</v>
      </c>
    </row>
    <row r="178" spans="1:10" ht="70.5" customHeight="1" x14ac:dyDescent="0.2">
      <c r="A178" s="191" t="s">
        <v>411</v>
      </c>
      <c r="B178" s="189" t="s">
        <v>392</v>
      </c>
      <c r="C178" s="189" t="s">
        <v>644</v>
      </c>
      <c r="D178" s="189" t="s">
        <v>349</v>
      </c>
      <c r="E178" s="189" t="s">
        <v>604</v>
      </c>
      <c r="F178" s="189" t="s">
        <v>686</v>
      </c>
      <c r="G178" s="189" t="s">
        <v>412</v>
      </c>
      <c r="H178" s="190">
        <v>777069065</v>
      </c>
      <c r="I178" s="190">
        <v>777069065</v>
      </c>
      <c r="J178" s="190">
        <v>777069065</v>
      </c>
    </row>
    <row r="179" spans="1:10" ht="31.5" customHeight="1" x14ac:dyDescent="0.2">
      <c r="A179" s="184" t="s">
        <v>687</v>
      </c>
      <c r="B179" s="185" t="s">
        <v>392</v>
      </c>
      <c r="C179" s="185" t="s">
        <v>644</v>
      </c>
      <c r="D179" s="185" t="s">
        <v>484</v>
      </c>
      <c r="E179" s="126" t="s">
        <v>331</v>
      </c>
      <c r="F179" s="126" t="s">
        <v>331</v>
      </c>
      <c r="G179" s="126" t="s">
        <v>331</v>
      </c>
      <c r="H179" s="187">
        <v>380756135</v>
      </c>
      <c r="I179" s="187">
        <v>380756135</v>
      </c>
      <c r="J179" s="187">
        <v>380756135</v>
      </c>
    </row>
    <row r="180" spans="1:10" ht="15.75" x14ac:dyDescent="0.2">
      <c r="A180" s="184" t="s">
        <v>603</v>
      </c>
      <c r="B180" s="185" t="s">
        <v>392</v>
      </c>
      <c r="C180" s="185" t="s">
        <v>644</v>
      </c>
      <c r="D180" s="185" t="s">
        <v>484</v>
      </c>
      <c r="E180" s="185" t="s">
        <v>604</v>
      </c>
      <c r="F180" s="186" t="s">
        <v>331</v>
      </c>
      <c r="G180" s="186" t="s">
        <v>331</v>
      </c>
      <c r="H180" s="187">
        <v>380756135</v>
      </c>
      <c r="I180" s="187">
        <v>380756135</v>
      </c>
      <c r="J180" s="187">
        <v>380756135</v>
      </c>
    </row>
    <row r="181" spans="1:10" ht="63" x14ac:dyDescent="0.2">
      <c r="A181" s="191" t="s">
        <v>607</v>
      </c>
      <c r="B181" s="189" t="s">
        <v>392</v>
      </c>
      <c r="C181" s="189" t="s">
        <v>644</v>
      </c>
      <c r="D181" s="189" t="s">
        <v>484</v>
      </c>
      <c r="E181" s="189" t="s">
        <v>604</v>
      </c>
      <c r="F181" s="189" t="s">
        <v>688</v>
      </c>
      <c r="G181" s="192" t="s">
        <v>331</v>
      </c>
      <c r="H181" s="190">
        <v>380756135</v>
      </c>
      <c r="I181" s="190">
        <v>380756135</v>
      </c>
      <c r="J181" s="190">
        <v>380756135</v>
      </c>
    </row>
    <row r="182" spans="1:10" ht="31.5" x14ac:dyDescent="0.2">
      <c r="A182" s="191" t="s">
        <v>409</v>
      </c>
      <c r="B182" s="189" t="s">
        <v>392</v>
      </c>
      <c r="C182" s="189" t="s">
        <v>644</v>
      </c>
      <c r="D182" s="189" t="s">
        <v>484</v>
      </c>
      <c r="E182" s="189" t="s">
        <v>604</v>
      </c>
      <c r="F182" s="189" t="s">
        <v>688</v>
      </c>
      <c r="G182" s="189" t="s">
        <v>410</v>
      </c>
      <c r="H182" s="190">
        <v>380756135</v>
      </c>
      <c r="I182" s="190">
        <v>380756135</v>
      </c>
      <c r="J182" s="190">
        <v>380756135</v>
      </c>
    </row>
    <row r="183" spans="1:10" ht="15.75" x14ac:dyDescent="0.2">
      <c r="A183" s="191" t="s">
        <v>411</v>
      </c>
      <c r="B183" s="189" t="s">
        <v>392</v>
      </c>
      <c r="C183" s="189" t="s">
        <v>644</v>
      </c>
      <c r="D183" s="189" t="s">
        <v>484</v>
      </c>
      <c r="E183" s="189" t="s">
        <v>604</v>
      </c>
      <c r="F183" s="189" t="s">
        <v>688</v>
      </c>
      <c r="G183" s="189" t="s">
        <v>412</v>
      </c>
      <c r="H183" s="190">
        <v>331096022.36000001</v>
      </c>
      <c r="I183" s="190">
        <v>331096022.36000001</v>
      </c>
      <c r="J183" s="190">
        <v>331096022.36000001</v>
      </c>
    </row>
    <row r="184" spans="1:10" ht="15.75" x14ac:dyDescent="0.2">
      <c r="A184" s="191" t="s">
        <v>452</v>
      </c>
      <c r="B184" s="189" t="s">
        <v>392</v>
      </c>
      <c r="C184" s="189" t="s">
        <v>644</v>
      </c>
      <c r="D184" s="189" t="s">
        <v>484</v>
      </c>
      <c r="E184" s="189" t="s">
        <v>604</v>
      </c>
      <c r="F184" s="189" t="s">
        <v>688</v>
      </c>
      <c r="G184" s="189" t="s">
        <v>453</v>
      </c>
      <c r="H184" s="190">
        <v>49660112.640000001</v>
      </c>
      <c r="I184" s="190">
        <v>49660112.640000001</v>
      </c>
      <c r="J184" s="190">
        <v>49660112.640000001</v>
      </c>
    </row>
    <row r="185" spans="1:10" ht="31.5" x14ac:dyDescent="0.2">
      <c r="A185" s="184" t="s">
        <v>352</v>
      </c>
      <c r="B185" s="185" t="s">
        <v>392</v>
      </c>
      <c r="C185" s="185" t="s">
        <v>644</v>
      </c>
      <c r="D185" s="185" t="s">
        <v>392</v>
      </c>
      <c r="E185" s="126" t="s">
        <v>331</v>
      </c>
      <c r="F185" s="126" t="s">
        <v>331</v>
      </c>
      <c r="G185" s="126" t="s">
        <v>331</v>
      </c>
      <c r="H185" s="187">
        <v>11656719</v>
      </c>
      <c r="I185" s="187">
        <v>11648019</v>
      </c>
      <c r="J185" s="187">
        <v>11648019</v>
      </c>
    </row>
    <row r="186" spans="1:10" ht="15.75" x14ac:dyDescent="0.2">
      <c r="A186" s="184" t="s">
        <v>603</v>
      </c>
      <c r="B186" s="185" t="s">
        <v>392</v>
      </c>
      <c r="C186" s="185" t="s">
        <v>644</v>
      </c>
      <c r="D186" s="185" t="s">
        <v>392</v>
      </c>
      <c r="E186" s="185" t="s">
        <v>604</v>
      </c>
      <c r="F186" s="186" t="s">
        <v>331</v>
      </c>
      <c r="G186" s="186" t="s">
        <v>331</v>
      </c>
      <c r="H186" s="187">
        <v>11656719</v>
      </c>
      <c r="I186" s="187">
        <v>11648019</v>
      </c>
      <c r="J186" s="187">
        <v>11648019</v>
      </c>
    </row>
    <row r="187" spans="1:10" ht="31.5" x14ac:dyDescent="0.2">
      <c r="A187" s="191" t="s">
        <v>352</v>
      </c>
      <c r="B187" s="189" t="s">
        <v>392</v>
      </c>
      <c r="C187" s="189" t="s">
        <v>644</v>
      </c>
      <c r="D187" s="189" t="s">
        <v>392</v>
      </c>
      <c r="E187" s="189" t="s">
        <v>604</v>
      </c>
      <c r="F187" s="189" t="s">
        <v>646</v>
      </c>
      <c r="G187" s="192" t="s">
        <v>331</v>
      </c>
      <c r="H187" s="190">
        <v>3718353</v>
      </c>
      <c r="I187" s="190">
        <v>3718353</v>
      </c>
      <c r="J187" s="190">
        <v>3718353</v>
      </c>
    </row>
    <row r="188" spans="1:10" ht="63" x14ac:dyDescent="0.2">
      <c r="A188" s="191" t="s">
        <v>354</v>
      </c>
      <c r="B188" s="189" t="s">
        <v>392</v>
      </c>
      <c r="C188" s="189" t="s">
        <v>644</v>
      </c>
      <c r="D188" s="189" t="s">
        <v>392</v>
      </c>
      <c r="E188" s="189" t="s">
        <v>604</v>
      </c>
      <c r="F188" s="189" t="s">
        <v>646</v>
      </c>
      <c r="G188" s="189" t="s">
        <v>355</v>
      </c>
      <c r="H188" s="190">
        <v>3718353</v>
      </c>
      <c r="I188" s="190">
        <v>3718353</v>
      </c>
      <c r="J188" s="190">
        <v>3718353</v>
      </c>
    </row>
    <row r="189" spans="1:10" ht="31.5" x14ac:dyDescent="0.2">
      <c r="A189" s="191" t="s">
        <v>356</v>
      </c>
      <c r="B189" s="189" t="s">
        <v>392</v>
      </c>
      <c r="C189" s="189" t="s">
        <v>644</v>
      </c>
      <c r="D189" s="189" t="s">
        <v>392</v>
      </c>
      <c r="E189" s="189" t="s">
        <v>604</v>
      </c>
      <c r="F189" s="189" t="s">
        <v>646</v>
      </c>
      <c r="G189" s="189" t="s">
        <v>357</v>
      </c>
      <c r="H189" s="190">
        <v>3718353</v>
      </c>
      <c r="I189" s="190">
        <v>3718353</v>
      </c>
      <c r="J189" s="190">
        <v>3718353</v>
      </c>
    </row>
    <row r="190" spans="1:10" ht="31.5" x14ac:dyDescent="0.2">
      <c r="A190" s="191" t="s">
        <v>437</v>
      </c>
      <c r="B190" s="189" t="s">
        <v>392</v>
      </c>
      <c r="C190" s="189" t="s">
        <v>644</v>
      </c>
      <c r="D190" s="189" t="s">
        <v>392</v>
      </c>
      <c r="E190" s="189" t="s">
        <v>604</v>
      </c>
      <c r="F190" s="189" t="s">
        <v>675</v>
      </c>
      <c r="G190" s="192" t="s">
        <v>331</v>
      </c>
      <c r="H190" s="190">
        <v>7938366</v>
      </c>
      <c r="I190" s="190">
        <v>7929666</v>
      </c>
      <c r="J190" s="190">
        <v>7929666</v>
      </c>
    </row>
    <row r="191" spans="1:10" ht="63" x14ac:dyDescent="0.2">
      <c r="A191" s="191" t="s">
        <v>354</v>
      </c>
      <c r="B191" s="189" t="s">
        <v>392</v>
      </c>
      <c r="C191" s="189" t="s">
        <v>644</v>
      </c>
      <c r="D191" s="189" t="s">
        <v>392</v>
      </c>
      <c r="E191" s="189" t="s">
        <v>604</v>
      </c>
      <c r="F191" s="189" t="s">
        <v>675</v>
      </c>
      <c r="G191" s="189" t="s">
        <v>355</v>
      </c>
      <c r="H191" s="190">
        <v>7763188</v>
      </c>
      <c r="I191" s="190">
        <v>7763188</v>
      </c>
      <c r="J191" s="190">
        <v>7763188</v>
      </c>
    </row>
    <row r="192" spans="1:10" ht="15.75" x14ac:dyDescent="0.2">
      <c r="A192" s="191" t="s">
        <v>439</v>
      </c>
      <c r="B192" s="189" t="s">
        <v>392</v>
      </c>
      <c r="C192" s="189" t="s">
        <v>644</v>
      </c>
      <c r="D192" s="189" t="s">
        <v>392</v>
      </c>
      <c r="E192" s="189" t="s">
        <v>604</v>
      </c>
      <c r="F192" s="189" t="s">
        <v>675</v>
      </c>
      <c r="G192" s="189" t="s">
        <v>440</v>
      </c>
      <c r="H192" s="190">
        <v>7763188</v>
      </c>
      <c r="I192" s="190">
        <v>7763188</v>
      </c>
      <c r="J192" s="190">
        <v>7763188</v>
      </c>
    </row>
    <row r="193" spans="1:10" ht="31.5" x14ac:dyDescent="0.2">
      <c r="A193" s="191" t="s">
        <v>358</v>
      </c>
      <c r="B193" s="189" t="s">
        <v>392</v>
      </c>
      <c r="C193" s="189" t="s">
        <v>644</v>
      </c>
      <c r="D193" s="189" t="s">
        <v>392</v>
      </c>
      <c r="E193" s="189" t="s">
        <v>604</v>
      </c>
      <c r="F193" s="189" t="s">
        <v>675</v>
      </c>
      <c r="G193" s="189" t="s">
        <v>359</v>
      </c>
      <c r="H193" s="190">
        <v>175178</v>
      </c>
      <c r="I193" s="190">
        <v>166478</v>
      </c>
      <c r="J193" s="190">
        <v>166478</v>
      </c>
    </row>
    <row r="194" spans="1:10" ht="31.5" x14ac:dyDescent="0.2">
      <c r="A194" s="191" t="s">
        <v>360</v>
      </c>
      <c r="B194" s="189" t="s">
        <v>392</v>
      </c>
      <c r="C194" s="189" t="s">
        <v>644</v>
      </c>
      <c r="D194" s="189" t="s">
        <v>392</v>
      </c>
      <c r="E194" s="189" t="s">
        <v>604</v>
      </c>
      <c r="F194" s="189" t="s">
        <v>675</v>
      </c>
      <c r="G194" s="189" t="s">
        <v>361</v>
      </c>
      <c r="H194" s="190">
        <v>175178</v>
      </c>
      <c r="I194" s="190">
        <v>166478</v>
      </c>
      <c r="J194" s="190">
        <v>166478</v>
      </c>
    </row>
    <row r="195" spans="1:10" ht="31.5" x14ac:dyDescent="0.2">
      <c r="A195" s="184" t="s">
        <v>689</v>
      </c>
      <c r="B195" s="185" t="s">
        <v>392</v>
      </c>
      <c r="C195" s="185" t="s">
        <v>644</v>
      </c>
      <c r="D195" s="185" t="s">
        <v>399</v>
      </c>
      <c r="E195" s="126" t="s">
        <v>331</v>
      </c>
      <c r="F195" s="126" t="s">
        <v>331</v>
      </c>
      <c r="G195" s="126" t="s">
        <v>331</v>
      </c>
      <c r="H195" s="187">
        <v>808080</v>
      </c>
      <c r="I195" s="187">
        <v>808080</v>
      </c>
      <c r="J195" s="187">
        <v>808080</v>
      </c>
    </row>
    <row r="196" spans="1:10" ht="15.75" x14ac:dyDescent="0.2">
      <c r="A196" s="184" t="s">
        <v>603</v>
      </c>
      <c r="B196" s="185" t="s">
        <v>392</v>
      </c>
      <c r="C196" s="185" t="s">
        <v>644</v>
      </c>
      <c r="D196" s="185" t="s">
        <v>399</v>
      </c>
      <c r="E196" s="185" t="s">
        <v>604</v>
      </c>
      <c r="F196" s="186" t="s">
        <v>331</v>
      </c>
      <c r="G196" s="186" t="s">
        <v>331</v>
      </c>
      <c r="H196" s="187">
        <v>808080</v>
      </c>
      <c r="I196" s="187">
        <v>808080</v>
      </c>
      <c r="J196" s="187">
        <v>808080</v>
      </c>
    </row>
    <row r="197" spans="1:10" ht="47.25" x14ac:dyDescent="0.2">
      <c r="A197" s="191" t="s">
        <v>619</v>
      </c>
      <c r="B197" s="189" t="s">
        <v>392</v>
      </c>
      <c r="C197" s="189" t="s">
        <v>644</v>
      </c>
      <c r="D197" s="189" t="s">
        <v>399</v>
      </c>
      <c r="E197" s="189" t="s">
        <v>604</v>
      </c>
      <c r="F197" s="189" t="s">
        <v>690</v>
      </c>
      <c r="G197" s="192" t="s">
        <v>331</v>
      </c>
      <c r="H197" s="190">
        <v>808080</v>
      </c>
      <c r="I197" s="190">
        <v>808080</v>
      </c>
      <c r="J197" s="190">
        <v>808080</v>
      </c>
    </row>
    <row r="198" spans="1:10" ht="31.5" x14ac:dyDescent="0.2">
      <c r="A198" s="191" t="s">
        <v>409</v>
      </c>
      <c r="B198" s="189" t="s">
        <v>392</v>
      </c>
      <c r="C198" s="189" t="s">
        <v>644</v>
      </c>
      <c r="D198" s="189" t="s">
        <v>399</v>
      </c>
      <c r="E198" s="189" t="s">
        <v>604</v>
      </c>
      <c r="F198" s="189" t="s">
        <v>690</v>
      </c>
      <c r="G198" s="189" t="s">
        <v>410</v>
      </c>
      <c r="H198" s="190">
        <v>808080</v>
      </c>
      <c r="I198" s="190">
        <v>808080</v>
      </c>
      <c r="J198" s="190">
        <v>808080</v>
      </c>
    </row>
    <row r="199" spans="1:10" ht="15.75" x14ac:dyDescent="0.2">
      <c r="A199" s="191" t="s">
        <v>411</v>
      </c>
      <c r="B199" s="189" t="s">
        <v>392</v>
      </c>
      <c r="C199" s="189" t="s">
        <v>644</v>
      </c>
      <c r="D199" s="189" t="s">
        <v>399</v>
      </c>
      <c r="E199" s="189" t="s">
        <v>604</v>
      </c>
      <c r="F199" s="189" t="s">
        <v>690</v>
      </c>
      <c r="G199" s="189" t="s">
        <v>412</v>
      </c>
      <c r="H199" s="190">
        <v>808080</v>
      </c>
      <c r="I199" s="190">
        <v>808080</v>
      </c>
      <c r="J199" s="190">
        <v>808080</v>
      </c>
    </row>
    <row r="200" spans="1:10" ht="47.25" x14ac:dyDescent="0.2">
      <c r="A200" s="184" t="s">
        <v>691</v>
      </c>
      <c r="B200" s="185" t="s">
        <v>392</v>
      </c>
      <c r="C200" s="185" t="s">
        <v>644</v>
      </c>
      <c r="D200" s="185" t="s">
        <v>472</v>
      </c>
      <c r="E200" s="126" t="s">
        <v>331</v>
      </c>
      <c r="F200" s="126" t="s">
        <v>331</v>
      </c>
      <c r="G200" s="126" t="s">
        <v>331</v>
      </c>
      <c r="H200" s="187">
        <v>159578599</v>
      </c>
      <c r="I200" s="187">
        <v>200738727.46000001</v>
      </c>
      <c r="J200" s="187">
        <v>206224571.06999999</v>
      </c>
    </row>
    <row r="201" spans="1:10" ht="15.75" x14ac:dyDescent="0.2">
      <c r="A201" s="184" t="s">
        <v>603</v>
      </c>
      <c r="B201" s="185" t="s">
        <v>392</v>
      </c>
      <c r="C201" s="185" t="s">
        <v>644</v>
      </c>
      <c r="D201" s="185" t="s">
        <v>472</v>
      </c>
      <c r="E201" s="185" t="s">
        <v>604</v>
      </c>
      <c r="F201" s="186" t="s">
        <v>331</v>
      </c>
      <c r="G201" s="186" t="s">
        <v>331</v>
      </c>
      <c r="H201" s="187">
        <v>159578599</v>
      </c>
      <c r="I201" s="187">
        <v>200738727.46000001</v>
      </c>
      <c r="J201" s="187">
        <v>206224571.06999999</v>
      </c>
    </row>
    <row r="202" spans="1:10" ht="15.75" x14ac:dyDescent="0.2">
      <c r="A202" s="191" t="s">
        <v>609</v>
      </c>
      <c r="B202" s="189" t="s">
        <v>392</v>
      </c>
      <c r="C202" s="189" t="s">
        <v>644</v>
      </c>
      <c r="D202" s="189" t="s">
        <v>472</v>
      </c>
      <c r="E202" s="189" t="s">
        <v>604</v>
      </c>
      <c r="F202" s="189" t="s">
        <v>692</v>
      </c>
      <c r="G202" s="192" t="s">
        <v>331</v>
      </c>
      <c r="H202" s="190">
        <v>12907978</v>
      </c>
      <c r="I202" s="190">
        <v>15628057</v>
      </c>
      <c r="J202" s="190">
        <v>17727057</v>
      </c>
    </row>
    <row r="203" spans="1:10" ht="31.5" x14ac:dyDescent="0.2">
      <c r="A203" s="191" t="s">
        <v>409</v>
      </c>
      <c r="B203" s="189" t="s">
        <v>392</v>
      </c>
      <c r="C203" s="189" t="s">
        <v>644</v>
      </c>
      <c r="D203" s="189" t="s">
        <v>472</v>
      </c>
      <c r="E203" s="189" t="s">
        <v>604</v>
      </c>
      <c r="F203" s="189" t="s">
        <v>692</v>
      </c>
      <c r="G203" s="189" t="s">
        <v>410</v>
      </c>
      <c r="H203" s="190">
        <v>12907978</v>
      </c>
      <c r="I203" s="190">
        <v>15628057</v>
      </c>
      <c r="J203" s="190">
        <v>17727057</v>
      </c>
    </row>
    <row r="204" spans="1:10" ht="15.75" x14ac:dyDescent="0.2">
      <c r="A204" s="191" t="s">
        <v>411</v>
      </c>
      <c r="B204" s="189" t="s">
        <v>392</v>
      </c>
      <c r="C204" s="189" t="s">
        <v>644</v>
      </c>
      <c r="D204" s="189" t="s">
        <v>472</v>
      </c>
      <c r="E204" s="189" t="s">
        <v>604</v>
      </c>
      <c r="F204" s="189" t="s">
        <v>692</v>
      </c>
      <c r="G204" s="189" t="s">
        <v>412</v>
      </c>
      <c r="H204" s="190">
        <v>8741512</v>
      </c>
      <c r="I204" s="190">
        <v>10387876</v>
      </c>
      <c r="J204" s="190">
        <v>11087876</v>
      </c>
    </row>
    <row r="205" spans="1:10" ht="15.75" x14ac:dyDescent="0.2">
      <c r="A205" s="191" t="s">
        <v>452</v>
      </c>
      <c r="B205" s="189" t="s">
        <v>392</v>
      </c>
      <c r="C205" s="189" t="s">
        <v>644</v>
      </c>
      <c r="D205" s="189" t="s">
        <v>472</v>
      </c>
      <c r="E205" s="189" t="s">
        <v>604</v>
      </c>
      <c r="F205" s="189" t="s">
        <v>692</v>
      </c>
      <c r="G205" s="189" t="s">
        <v>453</v>
      </c>
      <c r="H205" s="190">
        <v>4166466</v>
      </c>
      <c r="I205" s="190">
        <v>5240181</v>
      </c>
      <c r="J205" s="190">
        <v>6639181</v>
      </c>
    </row>
    <row r="206" spans="1:10" ht="15.75" x14ac:dyDescent="0.2">
      <c r="A206" s="191" t="s">
        <v>615</v>
      </c>
      <c r="B206" s="189" t="s">
        <v>392</v>
      </c>
      <c r="C206" s="189" t="s">
        <v>644</v>
      </c>
      <c r="D206" s="189" t="s">
        <v>472</v>
      </c>
      <c r="E206" s="189" t="s">
        <v>604</v>
      </c>
      <c r="F206" s="189" t="s">
        <v>693</v>
      </c>
      <c r="G206" s="192" t="s">
        <v>331</v>
      </c>
      <c r="H206" s="190">
        <v>146670621</v>
      </c>
      <c r="I206" s="190">
        <v>185110670.46000001</v>
      </c>
      <c r="J206" s="190">
        <v>188497514.06999999</v>
      </c>
    </row>
    <row r="207" spans="1:10" ht="31.5" x14ac:dyDescent="0.2">
      <c r="A207" s="191" t="s">
        <v>409</v>
      </c>
      <c r="B207" s="189" t="s">
        <v>392</v>
      </c>
      <c r="C207" s="189" t="s">
        <v>644</v>
      </c>
      <c r="D207" s="189" t="s">
        <v>472</v>
      </c>
      <c r="E207" s="189" t="s">
        <v>604</v>
      </c>
      <c r="F207" s="189" t="s">
        <v>693</v>
      </c>
      <c r="G207" s="189" t="s">
        <v>410</v>
      </c>
      <c r="H207" s="190">
        <v>146670621</v>
      </c>
      <c r="I207" s="190">
        <v>185110670.46000001</v>
      </c>
      <c r="J207" s="190">
        <v>188497514.06999999</v>
      </c>
    </row>
    <row r="208" spans="1:10" ht="15.75" x14ac:dyDescent="0.2">
      <c r="A208" s="191" t="s">
        <v>411</v>
      </c>
      <c r="B208" s="189" t="s">
        <v>392</v>
      </c>
      <c r="C208" s="189" t="s">
        <v>644</v>
      </c>
      <c r="D208" s="189" t="s">
        <v>472</v>
      </c>
      <c r="E208" s="189" t="s">
        <v>604</v>
      </c>
      <c r="F208" s="189" t="s">
        <v>693</v>
      </c>
      <c r="G208" s="189" t="s">
        <v>412</v>
      </c>
      <c r="H208" s="190">
        <v>146670621</v>
      </c>
      <c r="I208" s="190">
        <v>185110670.46000001</v>
      </c>
      <c r="J208" s="190">
        <v>188497514.06999999</v>
      </c>
    </row>
    <row r="209" spans="1:10" ht="63" x14ac:dyDescent="0.2">
      <c r="A209" s="184" t="s">
        <v>694</v>
      </c>
      <c r="B209" s="185" t="s">
        <v>392</v>
      </c>
      <c r="C209" s="185" t="s">
        <v>644</v>
      </c>
      <c r="D209" s="185" t="s">
        <v>425</v>
      </c>
      <c r="E209" s="126" t="s">
        <v>331</v>
      </c>
      <c r="F209" s="126" t="s">
        <v>331</v>
      </c>
      <c r="G209" s="126" t="s">
        <v>331</v>
      </c>
      <c r="H209" s="187">
        <v>5158104</v>
      </c>
      <c r="I209" s="187">
        <v>3760924</v>
      </c>
      <c r="J209" s="187">
        <v>1938424</v>
      </c>
    </row>
    <row r="210" spans="1:10" ht="15.75" x14ac:dyDescent="0.2">
      <c r="A210" s="184" t="s">
        <v>603</v>
      </c>
      <c r="B210" s="185" t="s">
        <v>392</v>
      </c>
      <c r="C210" s="185" t="s">
        <v>644</v>
      </c>
      <c r="D210" s="185" t="s">
        <v>425</v>
      </c>
      <c r="E210" s="185" t="s">
        <v>604</v>
      </c>
      <c r="F210" s="186" t="s">
        <v>331</v>
      </c>
      <c r="G210" s="186" t="s">
        <v>331</v>
      </c>
      <c r="H210" s="187">
        <v>5158104</v>
      </c>
      <c r="I210" s="187">
        <v>3760924</v>
      </c>
      <c r="J210" s="187">
        <v>1938424</v>
      </c>
    </row>
    <row r="211" spans="1:10" ht="31.5" x14ac:dyDescent="0.2">
      <c r="A211" s="191" t="s">
        <v>623</v>
      </c>
      <c r="B211" s="189" t="s">
        <v>392</v>
      </c>
      <c r="C211" s="189" t="s">
        <v>644</v>
      </c>
      <c r="D211" s="189" t="s">
        <v>425</v>
      </c>
      <c r="E211" s="189" t="s">
        <v>604</v>
      </c>
      <c r="F211" s="189" t="s">
        <v>695</v>
      </c>
      <c r="G211" s="192" t="s">
        <v>331</v>
      </c>
      <c r="H211" s="190">
        <v>1397180</v>
      </c>
      <c r="I211" s="190">
        <v>0</v>
      </c>
      <c r="J211" s="190">
        <v>0</v>
      </c>
    </row>
    <row r="212" spans="1:10" ht="31.5" x14ac:dyDescent="0.2">
      <c r="A212" s="191" t="s">
        <v>358</v>
      </c>
      <c r="B212" s="189" t="s">
        <v>392</v>
      </c>
      <c r="C212" s="189" t="s">
        <v>644</v>
      </c>
      <c r="D212" s="189" t="s">
        <v>425</v>
      </c>
      <c r="E212" s="189" t="s">
        <v>604</v>
      </c>
      <c r="F212" s="189" t="s">
        <v>695</v>
      </c>
      <c r="G212" s="189" t="s">
        <v>359</v>
      </c>
      <c r="H212" s="190">
        <v>1397180</v>
      </c>
      <c r="I212" s="190">
        <v>0</v>
      </c>
      <c r="J212" s="190">
        <v>0</v>
      </c>
    </row>
    <row r="213" spans="1:10" ht="31.5" x14ac:dyDescent="0.2">
      <c r="A213" s="191" t="s">
        <v>360</v>
      </c>
      <c r="B213" s="189" t="s">
        <v>392</v>
      </c>
      <c r="C213" s="189" t="s">
        <v>644</v>
      </c>
      <c r="D213" s="189" t="s">
        <v>425</v>
      </c>
      <c r="E213" s="189" t="s">
        <v>604</v>
      </c>
      <c r="F213" s="189" t="s">
        <v>695</v>
      </c>
      <c r="G213" s="189" t="s">
        <v>361</v>
      </c>
      <c r="H213" s="190">
        <v>1397180</v>
      </c>
      <c r="I213" s="190">
        <v>0</v>
      </c>
      <c r="J213" s="190">
        <v>0</v>
      </c>
    </row>
    <row r="214" spans="1:10" ht="15.75" x14ac:dyDescent="0.2">
      <c r="A214" s="191" t="s">
        <v>414</v>
      </c>
      <c r="B214" s="189" t="s">
        <v>392</v>
      </c>
      <c r="C214" s="189" t="s">
        <v>644</v>
      </c>
      <c r="D214" s="189" t="s">
        <v>425</v>
      </c>
      <c r="E214" s="189" t="s">
        <v>604</v>
      </c>
      <c r="F214" s="189" t="s">
        <v>696</v>
      </c>
      <c r="G214" s="192" t="s">
        <v>331</v>
      </c>
      <c r="H214" s="190">
        <v>842400</v>
      </c>
      <c r="I214" s="190">
        <v>842400</v>
      </c>
      <c r="J214" s="190">
        <v>842400</v>
      </c>
    </row>
    <row r="215" spans="1:10" ht="31.5" x14ac:dyDescent="0.2">
      <c r="A215" s="191" t="s">
        <v>358</v>
      </c>
      <c r="B215" s="189" t="s">
        <v>392</v>
      </c>
      <c r="C215" s="189" t="s">
        <v>644</v>
      </c>
      <c r="D215" s="189" t="s">
        <v>425</v>
      </c>
      <c r="E215" s="189" t="s">
        <v>604</v>
      </c>
      <c r="F215" s="189" t="s">
        <v>696</v>
      </c>
      <c r="G215" s="189" t="s">
        <v>359</v>
      </c>
      <c r="H215" s="190">
        <v>842400</v>
      </c>
      <c r="I215" s="190">
        <v>842400</v>
      </c>
      <c r="J215" s="190">
        <v>842400</v>
      </c>
    </row>
    <row r="216" spans="1:10" ht="31.5" x14ac:dyDescent="0.2">
      <c r="A216" s="191" t="s">
        <v>360</v>
      </c>
      <c r="B216" s="189" t="s">
        <v>392</v>
      </c>
      <c r="C216" s="189" t="s">
        <v>644</v>
      </c>
      <c r="D216" s="189" t="s">
        <v>425</v>
      </c>
      <c r="E216" s="189" t="s">
        <v>604</v>
      </c>
      <c r="F216" s="189" t="s">
        <v>696</v>
      </c>
      <c r="G216" s="189" t="s">
        <v>361</v>
      </c>
      <c r="H216" s="190">
        <v>842400</v>
      </c>
      <c r="I216" s="190">
        <v>842400</v>
      </c>
      <c r="J216" s="190">
        <v>842400</v>
      </c>
    </row>
    <row r="217" spans="1:10" ht="31.5" x14ac:dyDescent="0.2">
      <c r="A217" s="191" t="s">
        <v>605</v>
      </c>
      <c r="B217" s="189" t="s">
        <v>392</v>
      </c>
      <c r="C217" s="189" t="s">
        <v>644</v>
      </c>
      <c r="D217" s="189" t="s">
        <v>425</v>
      </c>
      <c r="E217" s="189" t="s">
        <v>604</v>
      </c>
      <c r="F217" s="189" t="s">
        <v>697</v>
      </c>
      <c r="G217" s="192" t="s">
        <v>331</v>
      </c>
      <c r="H217" s="190">
        <v>1096024</v>
      </c>
      <c r="I217" s="190">
        <v>1096024</v>
      </c>
      <c r="J217" s="190">
        <v>1096024</v>
      </c>
    </row>
    <row r="218" spans="1:10" ht="31.5" x14ac:dyDescent="0.2">
      <c r="A218" s="191" t="s">
        <v>409</v>
      </c>
      <c r="B218" s="189" t="s">
        <v>392</v>
      </c>
      <c r="C218" s="189" t="s">
        <v>644</v>
      </c>
      <c r="D218" s="189" t="s">
        <v>425</v>
      </c>
      <c r="E218" s="189" t="s">
        <v>604</v>
      </c>
      <c r="F218" s="189" t="s">
        <v>697</v>
      </c>
      <c r="G218" s="189" t="s">
        <v>410</v>
      </c>
      <c r="H218" s="190">
        <v>1096024</v>
      </c>
      <c r="I218" s="190">
        <v>1096024</v>
      </c>
      <c r="J218" s="190">
        <v>1096024</v>
      </c>
    </row>
    <row r="219" spans="1:10" ht="15.75" x14ac:dyDescent="0.2">
      <c r="A219" s="191" t="s">
        <v>411</v>
      </c>
      <c r="B219" s="189" t="s">
        <v>392</v>
      </c>
      <c r="C219" s="189" t="s">
        <v>644</v>
      </c>
      <c r="D219" s="189" t="s">
        <v>425</v>
      </c>
      <c r="E219" s="189" t="s">
        <v>604</v>
      </c>
      <c r="F219" s="189" t="s">
        <v>697</v>
      </c>
      <c r="G219" s="189" t="s">
        <v>412</v>
      </c>
      <c r="H219" s="190">
        <v>1096024</v>
      </c>
      <c r="I219" s="190">
        <v>1096024</v>
      </c>
      <c r="J219" s="190">
        <v>1096024</v>
      </c>
    </row>
    <row r="220" spans="1:10" ht="15.75" x14ac:dyDescent="0.2">
      <c r="A220" s="191" t="s">
        <v>626</v>
      </c>
      <c r="B220" s="189" t="s">
        <v>392</v>
      </c>
      <c r="C220" s="189" t="s">
        <v>644</v>
      </c>
      <c r="D220" s="189" t="s">
        <v>425</v>
      </c>
      <c r="E220" s="189" t="s">
        <v>604</v>
      </c>
      <c r="F220" s="189" t="s">
        <v>698</v>
      </c>
      <c r="G220" s="192" t="s">
        <v>331</v>
      </c>
      <c r="H220" s="190">
        <v>1822500</v>
      </c>
      <c r="I220" s="190">
        <v>1822500</v>
      </c>
      <c r="J220" s="190">
        <v>0</v>
      </c>
    </row>
    <row r="221" spans="1:10" ht="15.75" x14ac:dyDescent="0.2">
      <c r="A221" s="191" t="s">
        <v>420</v>
      </c>
      <c r="B221" s="189" t="s">
        <v>392</v>
      </c>
      <c r="C221" s="189" t="s">
        <v>644</v>
      </c>
      <c r="D221" s="189" t="s">
        <v>425</v>
      </c>
      <c r="E221" s="189" t="s">
        <v>604</v>
      </c>
      <c r="F221" s="189" t="s">
        <v>698</v>
      </c>
      <c r="G221" s="189" t="s">
        <v>421</v>
      </c>
      <c r="H221" s="190">
        <v>1822500</v>
      </c>
      <c r="I221" s="190">
        <v>1822500</v>
      </c>
      <c r="J221" s="190">
        <v>0</v>
      </c>
    </row>
    <row r="222" spans="1:10" ht="15.75" x14ac:dyDescent="0.2">
      <c r="A222" s="191" t="s">
        <v>626</v>
      </c>
      <c r="B222" s="189" t="s">
        <v>392</v>
      </c>
      <c r="C222" s="189" t="s">
        <v>644</v>
      </c>
      <c r="D222" s="189" t="s">
        <v>425</v>
      </c>
      <c r="E222" s="189" t="s">
        <v>604</v>
      </c>
      <c r="F222" s="189" t="s">
        <v>698</v>
      </c>
      <c r="G222" s="189" t="s">
        <v>628</v>
      </c>
      <c r="H222" s="190">
        <v>1822500</v>
      </c>
      <c r="I222" s="190">
        <v>1822500</v>
      </c>
      <c r="J222" s="190">
        <v>0</v>
      </c>
    </row>
    <row r="223" spans="1:10" ht="15.75" x14ac:dyDescent="0.2">
      <c r="A223" s="184" t="s">
        <v>699</v>
      </c>
      <c r="B223" s="185" t="s">
        <v>392</v>
      </c>
      <c r="C223" s="185" t="s">
        <v>644</v>
      </c>
      <c r="D223" s="185" t="s">
        <v>527</v>
      </c>
      <c r="E223" s="126" t="s">
        <v>331</v>
      </c>
      <c r="F223" s="126" t="s">
        <v>331</v>
      </c>
      <c r="G223" s="126" t="s">
        <v>331</v>
      </c>
      <c r="H223" s="187">
        <v>50742326.909999996</v>
      </c>
      <c r="I223" s="187">
        <v>54180872.740000002</v>
      </c>
      <c r="J223" s="187">
        <v>56946988.990000002</v>
      </c>
    </row>
    <row r="224" spans="1:10" ht="15.75" x14ac:dyDescent="0.2">
      <c r="A224" s="184" t="s">
        <v>603</v>
      </c>
      <c r="B224" s="185" t="s">
        <v>392</v>
      </c>
      <c r="C224" s="185" t="s">
        <v>644</v>
      </c>
      <c r="D224" s="185" t="s">
        <v>527</v>
      </c>
      <c r="E224" s="185" t="s">
        <v>604</v>
      </c>
      <c r="F224" s="186" t="s">
        <v>331</v>
      </c>
      <c r="G224" s="186" t="s">
        <v>331</v>
      </c>
      <c r="H224" s="187">
        <v>50742326.909999996</v>
      </c>
      <c r="I224" s="187">
        <v>54180872.740000002</v>
      </c>
      <c r="J224" s="187">
        <v>56946988.990000002</v>
      </c>
    </row>
    <row r="225" spans="1:10" ht="15.75" x14ac:dyDescent="0.2">
      <c r="A225" s="191" t="s">
        <v>611</v>
      </c>
      <c r="B225" s="189" t="s">
        <v>392</v>
      </c>
      <c r="C225" s="189" t="s">
        <v>644</v>
      </c>
      <c r="D225" s="189" t="s">
        <v>527</v>
      </c>
      <c r="E225" s="189" t="s">
        <v>604</v>
      </c>
      <c r="F225" s="189" t="s">
        <v>700</v>
      </c>
      <c r="G225" s="192" t="s">
        <v>331</v>
      </c>
      <c r="H225" s="190">
        <v>36721774</v>
      </c>
      <c r="I225" s="190">
        <v>39627138</v>
      </c>
      <c r="J225" s="190">
        <v>41827438</v>
      </c>
    </row>
    <row r="226" spans="1:10" ht="31.5" x14ac:dyDescent="0.2">
      <c r="A226" s="191" t="s">
        <v>409</v>
      </c>
      <c r="B226" s="189" t="s">
        <v>392</v>
      </c>
      <c r="C226" s="189" t="s">
        <v>644</v>
      </c>
      <c r="D226" s="189" t="s">
        <v>527</v>
      </c>
      <c r="E226" s="189" t="s">
        <v>604</v>
      </c>
      <c r="F226" s="189" t="s">
        <v>700</v>
      </c>
      <c r="G226" s="189" t="s">
        <v>410</v>
      </c>
      <c r="H226" s="190">
        <v>36721774</v>
      </c>
      <c r="I226" s="190">
        <v>39627138</v>
      </c>
      <c r="J226" s="190">
        <v>41827438</v>
      </c>
    </row>
    <row r="227" spans="1:10" ht="15.75" x14ac:dyDescent="0.2">
      <c r="A227" s="191" t="s">
        <v>411</v>
      </c>
      <c r="B227" s="189" t="s">
        <v>392</v>
      </c>
      <c r="C227" s="189" t="s">
        <v>644</v>
      </c>
      <c r="D227" s="189" t="s">
        <v>527</v>
      </c>
      <c r="E227" s="189" t="s">
        <v>604</v>
      </c>
      <c r="F227" s="189" t="s">
        <v>700</v>
      </c>
      <c r="G227" s="189" t="s">
        <v>412</v>
      </c>
      <c r="H227" s="190">
        <v>34306015</v>
      </c>
      <c r="I227" s="190">
        <v>37211379</v>
      </c>
      <c r="J227" s="190">
        <v>39411679</v>
      </c>
    </row>
    <row r="228" spans="1:10" ht="15.75" x14ac:dyDescent="0.2">
      <c r="A228" s="191" t="s">
        <v>452</v>
      </c>
      <c r="B228" s="189" t="s">
        <v>392</v>
      </c>
      <c r="C228" s="189" t="s">
        <v>644</v>
      </c>
      <c r="D228" s="189" t="s">
        <v>527</v>
      </c>
      <c r="E228" s="189" t="s">
        <v>604</v>
      </c>
      <c r="F228" s="189" t="s">
        <v>700</v>
      </c>
      <c r="G228" s="189" t="s">
        <v>453</v>
      </c>
      <c r="H228" s="190">
        <v>2415759</v>
      </c>
      <c r="I228" s="190">
        <v>2415759</v>
      </c>
      <c r="J228" s="190">
        <v>2415759</v>
      </c>
    </row>
    <row r="229" spans="1:10" ht="47.25" x14ac:dyDescent="0.2">
      <c r="A229" s="191" t="s">
        <v>617</v>
      </c>
      <c r="B229" s="189" t="s">
        <v>392</v>
      </c>
      <c r="C229" s="189" t="s">
        <v>644</v>
      </c>
      <c r="D229" s="189" t="s">
        <v>527</v>
      </c>
      <c r="E229" s="189" t="s">
        <v>604</v>
      </c>
      <c r="F229" s="189" t="s">
        <v>701</v>
      </c>
      <c r="G229" s="192" t="s">
        <v>331</v>
      </c>
      <c r="H229" s="190">
        <v>420555.94</v>
      </c>
      <c r="I229" s="190">
        <v>409466.14</v>
      </c>
      <c r="J229" s="190">
        <v>409466.14</v>
      </c>
    </row>
    <row r="230" spans="1:10" ht="31.5" x14ac:dyDescent="0.2">
      <c r="A230" s="191" t="s">
        <v>409</v>
      </c>
      <c r="B230" s="189" t="s">
        <v>392</v>
      </c>
      <c r="C230" s="189" t="s">
        <v>644</v>
      </c>
      <c r="D230" s="189" t="s">
        <v>527</v>
      </c>
      <c r="E230" s="189" t="s">
        <v>604</v>
      </c>
      <c r="F230" s="189" t="s">
        <v>701</v>
      </c>
      <c r="G230" s="189" t="s">
        <v>410</v>
      </c>
      <c r="H230" s="190">
        <v>420555.94</v>
      </c>
      <c r="I230" s="190">
        <v>409466.14</v>
      </c>
      <c r="J230" s="190">
        <v>409466.14</v>
      </c>
    </row>
    <row r="231" spans="1:10" ht="15.75" x14ac:dyDescent="0.2">
      <c r="A231" s="191" t="s">
        <v>411</v>
      </c>
      <c r="B231" s="189" t="s">
        <v>392</v>
      </c>
      <c r="C231" s="189" t="s">
        <v>644</v>
      </c>
      <c r="D231" s="189" t="s">
        <v>527</v>
      </c>
      <c r="E231" s="189" t="s">
        <v>604</v>
      </c>
      <c r="F231" s="189" t="s">
        <v>701</v>
      </c>
      <c r="G231" s="189" t="s">
        <v>412</v>
      </c>
      <c r="H231" s="190">
        <v>420555.94</v>
      </c>
      <c r="I231" s="190">
        <v>409466.14</v>
      </c>
      <c r="J231" s="190">
        <v>409466.14</v>
      </c>
    </row>
    <row r="232" spans="1:10" ht="47.25" x14ac:dyDescent="0.2">
      <c r="A232" s="191" t="s">
        <v>849</v>
      </c>
      <c r="B232" s="189" t="s">
        <v>392</v>
      </c>
      <c r="C232" s="189" t="s">
        <v>644</v>
      </c>
      <c r="D232" s="189" t="s">
        <v>527</v>
      </c>
      <c r="E232" s="189" t="s">
        <v>604</v>
      </c>
      <c r="F232" s="189" t="s">
        <v>863</v>
      </c>
      <c r="G232" s="192" t="s">
        <v>331</v>
      </c>
      <c r="H232" s="190">
        <v>13599996.970000001</v>
      </c>
      <c r="I232" s="190">
        <v>14144268.6</v>
      </c>
      <c r="J232" s="190">
        <v>14710084.85</v>
      </c>
    </row>
    <row r="233" spans="1:10" ht="31.5" x14ac:dyDescent="0.2">
      <c r="A233" s="191" t="s">
        <v>409</v>
      </c>
      <c r="B233" s="189" t="s">
        <v>392</v>
      </c>
      <c r="C233" s="189" t="s">
        <v>644</v>
      </c>
      <c r="D233" s="189" t="s">
        <v>527</v>
      </c>
      <c r="E233" s="189" t="s">
        <v>604</v>
      </c>
      <c r="F233" s="189" t="s">
        <v>863</v>
      </c>
      <c r="G233" s="189" t="s">
        <v>410</v>
      </c>
      <c r="H233" s="190">
        <v>13599996.970000001</v>
      </c>
      <c r="I233" s="190">
        <v>14144268.6</v>
      </c>
      <c r="J233" s="190">
        <v>14710084.85</v>
      </c>
    </row>
    <row r="234" spans="1:10" ht="15.75" x14ac:dyDescent="0.2">
      <c r="A234" s="191" t="s">
        <v>411</v>
      </c>
      <c r="B234" s="189" t="s">
        <v>392</v>
      </c>
      <c r="C234" s="189" t="s">
        <v>644</v>
      </c>
      <c r="D234" s="189" t="s">
        <v>527</v>
      </c>
      <c r="E234" s="189" t="s">
        <v>604</v>
      </c>
      <c r="F234" s="189" t="s">
        <v>863</v>
      </c>
      <c r="G234" s="189" t="s">
        <v>412</v>
      </c>
      <c r="H234" s="190">
        <v>13599996.970000001</v>
      </c>
      <c r="I234" s="190">
        <v>14144268.6</v>
      </c>
      <c r="J234" s="190">
        <v>14710084.85</v>
      </c>
    </row>
    <row r="235" spans="1:10" ht="31.5" x14ac:dyDescent="0.2">
      <c r="A235" s="184" t="s">
        <v>702</v>
      </c>
      <c r="B235" s="185" t="s">
        <v>392</v>
      </c>
      <c r="C235" s="185" t="s">
        <v>644</v>
      </c>
      <c r="D235" s="185" t="s">
        <v>448</v>
      </c>
      <c r="E235" s="126" t="s">
        <v>331</v>
      </c>
      <c r="F235" s="126" t="s">
        <v>331</v>
      </c>
      <c r="G235" s="126" t="s">
        <v>331</v>
      </c>
      <c r="H235" s="187">
        <v>2568384</v>
      </c>
      <c r="I235" s="187">
        <v>2568384</v>
      </c>
      <c r="J235" s="187">
        <v>2568384</v>
      </c>
    </row>
    <row r="236" spans="1:10" ht="15.75" x14ac:dyDescent="0.2">
      <c r="A236" s="184" t="s">
        <v>603</v>
      </c>
      <c r="B236" s="185" t="s">
        <v>392</v>
      </c>
      <c r="C236" s="185" t="s">
        <v>644</v>
      </c>
      <c r="D236" s="185" t="s">
        <v>448</v>
      </c>
      <c r="E236" s="185" t="s">
        <v>604</v>
      </c>
      <c r="F236" s="186" t="s">
        <v>331</v>
      </c>
      <c r="G236" s="186" t="s">
        <v>331</v>
      </c>
      <c r="H236" s="187">
        <v>2568384</v>
      </c>
      <c r="I236" s="187">
        <v>2568384</v>
      </c>
      <c r="J236" s="187">
        <v>2568384</v>
      </c>
    </row>
    <row r="237" spans="1:10" ht="31.5" x14ac:dyDescent="0.2">
      <c r="A237" s="191" t="s">
        <v>629</v>
      </c>
      <c r="B237" s="189" t="s">
        <v>392</v>
      </c>
      <c r="C237" s="189" t="s">
        <v>644</v>
      </c>
      <c r="D237" s="189" t="s">
        <v>448</v>
      </c>
      <c r="E237" s="189" t="s">
        <v>604</v>
      </c>
      <c r="F237" s="189" t="s">
        <v>703</v>
      </c>
      <c r="G237" s="192" t="s">
        <v>331</v>
      </c>
      <c r="H237" s="190">
        <v>2568384</v>
      </c>
      <c r="I237" s="190">
        <v>2568384</v>
      </c>
      <c r="J237" s="190">
        <v>2568384</v>
      </c>
    </row>
    <row r="238" spans="1:10" ht="31.5" x14ac:dyDescent="0.2">
      <c r="A238" s="191" t="s">
        <v>409</v>
      </c>
      <c r="B238" s="189" t="s">
        <v>392</v>
      </c>
      <c r="C238" s="189" t="s">
        <v>644</v>
      </c>
      <c r="D238" s="189" t="s">
        <v>448</v>
      </c>
      <c r="E238" s="189" t="s">
        <v>604</v>
      </c>
      <c r="F238" s="189" t="s">
        <v>703</v>
      </c>
      <c r="G238" s="189" t="s">
        <v>410</v>
      </c>
      <c r="H238" s="190">
        <v>2568384</v>
      </c>
      <c r="I238" s="190">
        <v>2568384</v>
      </c>
      <c r="J238" s="190">
        <v>2568384</v>
      </c>
    </row>
    <row r="239" spans="1:10" ht="15.75" x14ac:dyDescent="0.2">
      <c r="A239" s="191" t="s">
        <v>411</v>
      </c>
      <c r="B239" s="189" t="s">
        <v>392</v>
      </c>
      <c r="C239" s="189" t="s">
        <v>644</v>
      </c>
      <c r="D239" s="189" t="s">
        <v>448</v>
      </c>
      <c r="E239" s="189" t="s">
        <v>604</v>
      </c>
      <c r="F239" s="189" t="s">
        <v>703</v>
      </c>
      <c r="G239" s="189" t="s">
        <v>412</v>
      </c>
      <c r="H239" s="190">
        <v>2568384</v>
      </c>
      <c r="I239" s="190">
        <v>2568384</v>
      </c>
      <c r="J239" s="190">
        <v>2568384</v>
      </c>
    </row>
    <row r="240" spans="1:10" ht="15.75" x14ac:dyDescent="0.2">
      <c r="A240" s="184" t="s">
        <v>704</v>
      </c>
      <c r="B240" s="185" t="s">
        <v>392</v>
      </c>
      <c r="C240" s="185" t="s">
        <v>644</v>
      </c>
      <c r="D240" s="185" t="s">
        <v>401</v>
      </c>
      <c r="E240" s="126" t="s">
        <v>331</v>
      </c>
      <c r="F240" s="126" t="s">
        <v>331</v>
      </c>
      <c r="G240" s="126" t="s">
        <v>331</v>
      </c>
      <c r="H240" s="187">
        <v>10026000</v>
      </c>
      <c r="I240" s="187">
        <v>10026000</v>
      </c>
      <c r="J240" s="187">
        <v>10026000</v>
      </c>
    </row>
    <row r="241" spans="1:10" ht="15.75" x14ac:dyDescent="0.2">
      <c r="A241" s="184" t="s">
        <v>603</v>
      </c>
      <c r="B241" s="185" t="s">
        <v>392</v>
      </c>
      <c r="C241" s="185" t="s">
        <v>644</v>
      </c>
      <c r="D241" s="185" t="s">
        <v>401</v>
      </c>
      <c r="E241" s="185" t="s">
        <v>604</v>
      </c>
      <c r="F241" s="186" t="s">
        <v>331</v>
      </c>
      <c r="G241" s="186" t="s">
        <v>331</v>
      </c>
      <c r="H241" s="187">
        <v>10026000</v>
      </c>
      <c r="I241" s="187">
        <v>10026000</v>
      </c>
      <c r="J241" s="187">
        <v>10026000</v>
      </c>
    </row>
    <row r="242" spans="1:10" ht="94.5" x14ac:dyDescent="0.2">
      <c r="A242" s="191" t="s">
        <v>418</v>
      </c>
      <c r="B242" s="189" t="s">
        <v>392</v>
      </c>
      <c r="C242" s="189" t="s">
        <v>644</v>
      </c>
      <c r="D242" s="189" t="s">
        <v>401</v>
      </c>
      <c r="E242" s="189" t="s">
        <v>604</v>
      </c>
      <c r="F242" s="189" t="s">
        <v>705</v>
      </c>
      <c r="G242" s="192" t="s">
        <v>331</v>
      </c>
      <c r="H242" s="190">
        <v>10026000</v>
      </c>
      <c r="I242" s="190">
        <v>10026000</v>
      </c>
      <c r="J242" s="190">
        <v>10026000</v>
      </c>
    </row>
    <row r="243" spans="1:10" ht="15.75" x14ac:dyDescent="0.2">
      <c r="A243" s="191" t="s">
        <v>420</v>
      </c>
      <c r="B243" s="189" t="s">
        <v>392</v>
      </c>
      <c r="C243" s="189" t="s">
        <v>644</v>
      </c>
      <c r="D243" s="189" t="s">
        <v>401</v>
      </c>
      <c r="E243" s="189" t="s">
        <v>604</v>
      </c>
      <c r="F243" s="189" t="s">
        <v>705</v>
      </c>
      <c r="G243" s="189" t="s">
        <v>421</v>
      </c>
      <c r="H243" s="190">
        <v>10026000</v>
      </c>
      <c r="I243" s="190">
        <v>10026000</v>
      </c>
      <c r="J243" s="190">
        <v>10026000</v>
      </c>
    </row>
    <row r="244" spans="1:10" ht="15.75" x14ac:dyDescent="0.2">
      <c r="A244" s="191" t="s">
        <v>583</v>
      </c>
      <c r="B244" s="189" t="s">
        <v>392</v>
      </c>
      <c r="C244" s="189" t="s">
        <v>644</v>
      </c>
      <c r="D244" s="189" t="s">
        <v>401</v>
      </c>
      <c r="E244" s="189" t="s">
        <v>604</v>
      </c>
      <c r="F244" s="189" t="s">
        <v>705</v>
      </c>
      <c r="G244" s="189" t="s">
        <v>584</v>
      </c>
      <c r="H244" s="190">
        <v>10026000</v>
      </c>
      <c r="I244" s="190">
        <v>10026000</v>
      </c>
      <c r="J244" s="190">
        <v>10026000</v>
      </c>
    </row>
    <row r="245" spans="1:10" ht="63" x14ac:dyDescent="0.2">
      <c r="A245" s="184" t="s">
        <v>634</v>
      </c>
      <c r="B245" s="185" t="s">
        <v>392</v>
      </c>
      <c r="C245" s="185" t="s">
        <v>644</v>
      </c>
      <c r="D245" s="185" t="s">
        <v>369</v>
      </c>
      <c r="E245" s="126" t="s">
        <v>331</v>
      </c>
      <c r="F245" s="126" t="s">
        <v>331</v>
      </c>
      <c r="G245" s="126" t="s">
        <v>331</v>
      </c>
      <c r="H245" s="187">
        <v>6184248</v>
      </c>
      <c r="I245" s="187">
        <v>6184248</v>
      </c>
      <c r="J245" s="187">
        <v>6184248</v>
      </c>
    </row>
    <row r="246" spans="1:10" ht="15.75" x14ac:dyDescent="0.2">
      <c r="A246" s="184" t="s">
        <v>603</v>
      </c>
      <c r="B246" s="185" t="s">
        <v>392</v>
      </c>
      <c r="C246" s="185" t="s">
        <v>644</v>
      </c>
      <c r="D246" s="185" t="s">
        <v>369</v>
      </c>
      <c r="E246" s="185" t="s">
        <v>604</v>
      </c>
      <c r="F246" s="186" t="s">
        <v>331</v>
      </c>
      <c r="G246" s="186" t="s">
        <v>331</v>
      </c>
      <c r="H246" s="187">
        <v>6184248</v>
      </c>
      <c r="I246" s="187">
        <v>6184248</v>
      </c>
      <c r="J246" s="187">
        <v>6184248</v>
      </c>
    </row>
    <row r="247" spans="1:10" ht="47.25" x14ac:dyDescent="0.2">
      <c r="A247" s="191" t="s">
        <v>634</v>
      </c>
      <c r="B247" s="189" t="s">
        <v>392</v>
      </c>
      <c r="C247" s="189" t="s">
        <v>644</v>
      </c>
      <c r="D247" s="189" t="s">
        <v>369</v>
      </c>
      <c r="E247" s="189" t="s">
        <v>604</v>
      </c>
      <c r="F247" s="189" t="s">
        <v>706</v>
      </c>
      <c r="G247" s="192" t="s">
        <v>331</v>
      </c>
      <c r="H247" s="190">
        <v>6184248</v>
      </c>
      <c r="I247" s="190">
        <v>6184248</v>
      </c>
      <c r="J247" s="190">
        <v>6184248</v>
      </c>
    </row>
    <row r="248" spans="1:10" ht="15.75" x14ac:dyDescent="0.2">
      <c r="A248" s="191" t="s">
        <v>420</v>
      </c>
      <c r="B248" s="189" t="s">
        <v>392</v>
      </c>
      <c r="C248" s="189" t="s">
        <v>644</v>
      </c>
      <c r="D248" s="189" t="s">
        <v>369</v>
      </c>
      <c r="E248" s="189" t="s">
        <v>604</v>
      </c>
      <c r="F248" s="189" t="s">
        <v>706</v>
      </c>
      <c r="G248" s="189" t="s">
        <v>421</v>
      </c>
      <c r="H248" s="190">
        <v>6184248</v>
      </c>
      <c r="I248" s="190">
        <v>6184248</v>
      </c>
      <c r="J248" s="190">
        <v>6184248</v>
      </c>
    </row>
    <row r="249" spans="1:10" ht="15.75" x14ac:dyDescent="0.2">
      <c r="A249" s="191" t="s">
        <v>583</v>
      </c>
      <c r="B249" s="189" t="s">
        <v>392</v>
      </c>
      <c r="C249" s="189" t="s">
        <v>644</v>
      </c>
      <c r="D249" s="189" t="s">
        <v>369</v>
      </c>
      <c r="E249" s="189" t="s">
        <v>604</v>
      </c>
      <c r="F249" s="189" t="s">
        <v>706</v>
      </c>
      <c r="G249" s="189" t="s">
        <v>584</v>
      </c>
      <c r="H249" s="190">
        <v>6184248</v>
      </c>
      <c r="I249" s="190">
        <v>6184248</v>
      </c>
      <c r="J249" s="190">
        <v>6184248</v>
      </c>
    </row>
    <row r="250" spans="1:10" ht="15.75" x14ac:dyDescent="0.2">
      <c r="A250" s="184" t="s">
        <v>707</v>
      </c>
      <c r="B250" s="185" t="s">
        <v>392</v>
      </c>
      <c r="C250" s="185" t="s">
        <v>644</v>
      </c>
      <c r="D250" s="185" t="s">
        <v>708</v>
      </c>
      <c r="E250" s="126" t="s">
        <v>331</v>
      </c>
      <c r="F250" s="126" t="s">
        <v>331</v>
      </c>
      <c r="G250" s="126" t="s">
        <v>331</v>
      </c>
      <c r="H250" s="187">
        <v>135197.1</v>
      </c>
      <c r="I250" s="187">
        <v>0</v>
      </c>
      <c r="J250" s="187">
        <v>0</v>
      </c>
    </row>
    <row r="251" spans="1:10" ht="15.75" x14ac:dyDescent="0.2">
      <c r="A251" s="184" t="s">
        <v>490</v>
      </c>
      <c r="B251" s="185" t="s">
        <v>392</v>
      </c>
      <c r="C251" s="185" t="s">
        <v>644</v>
      </c>
      <c r="D251" s="185" t="s">
        <v>708</v>
      </c>
      <c r="E251" s="185" t="s">
        <v>491</v>
      </c>
      <c r="F251" s="186" t="s">
        <v>331</v>
      </c>
      <c r="G251" s="186" t="s">
        <v>331</v>
      </c>
      <c r="H251" s="187">
        <v>135197.1</v>
      </c>
      <c r="I251" s="187">
        <v>0</v>
      </c>
      <c r="J251" s="187">
        <v>0</v>
      </c>
    </row>
    <row r="252" spans="1:10" ht="31.5" x14ac:dyDescent="0.2">
      <c r="A252" s="191" t="s">
        <v>559</v>
      </c>
      <c r="B252" s="189" t="s">
        <v>392</v>
      </c>
      <c r="C252" s="189" t="s">
        <v>644</v>
      </c>
      <c r="D252" s="189" t="s">
        <v>708</v>
      </c>
      <c r="E252" s="189" t="s">
        <v>491</v>
      </c>
      <c r="F252" s="189" t="s">
        <v>709</v>
      </c>
      <c r="G252" s="192" t="s">
        <v>331</v>
      </c>
      <c r="H252" s="190">
        <v>135197.1</v>
      </c>
      <c r="I252" s="190">
        <v>0</v>
      </c>
      <c r="J252" s="190">
        <v>0</v>
      </c>
    </row>
    <row r="253" spans="1:10" ht="31.5" x14ac:dyDescent="0.2">
      <c r="A253" s="191" t="s">
        <v>543</v>
      </c>
      <c r="B253" s="189" t="s">
        <v>392</v>
      </c>
      <c r="C253" s="189" t="s">
        <v>644</v>
      </c>
      <c r="D253" s="189" t="s">
        <v>708</v>
      </c>
      <c r="E253" s="189" t="s">
        <v>491</v>
      </c>
      <c r="F253" s="189" t="s">
        <v>709</v>
      </c>
      <c r="G253" s="189" t="s">
        <v>544</v>
      </c>
      <c r="H253" s="190">
        <v>135197.1</v>
      </c>
      <c r="I253" s="190">
        <v>0</v>
      </c>
      <c r="J253" s="190">
        <v>0</v>
      </c>
    </row>
    <row r="254" spans="1:10" ht="15.75" x14ac:dyDescent="0.2">
      <c r="A254" s="191" t="s">
        <v>545</v>
      </c>
      <c r="B254" s="189" t="s">
        <v>392</v>
      </c>
      <c r="C254" s="189" t="s">
        <v>644</v>
      </c>
      <c r="D254" s="189" t="s">
        <v>708</v>
      </c>
      <c r="E254" s="189" t="s">
        <v>491</v>
      </c>
      <c r="F254" s="189" t="s">
        <v>709</v>
      </c>
      <c r="G254" s="189" t="s">
        <v>546</v>
      </c>
      <c r="H254" s="190">
        <v>135197.1</v>
      </c>
      <c r="I254" s="190">
        <v>0</v>
      </c>
      <c r="J254" s="190">
        <v>0</v>
      </c>
    </row>
    <row r="255" spans="1:10" ht="31.5" x14ac:dyDescent="0.2">
      <c r="A255" s="184" t="s">
        <v>864</v>
      </c>
      <c r="B255" s="185" t="s">
        <v>392</v>
      </c>
      <c r="C255" s="185" t="s">
        <v>644</v>
      </c>
      <c r="D255" s="185" t="s">
        <v>865</v>
      </c>
      <c r="E255" s="126" t="s">
        <v>331</v>
      </c>
      <c r="F255" s="126" t="s">
        <v>331</v>
      </c>
      <c r="G255" s="126" t="s">
        <v>331</v>
      </c>
      <c r="H255" s="187">
        <v>2306235.06</v>
      </c>
      <c r="I255" s="187">
        <v>0</v>
      </c>
      <c r="J255" s="187">
        <v>0</v>
      </c>
    </row>
    <row r="256" spans="1:10" ht="15.75" x14ac:dyDescent="0.2">
      <c r="A256" s="184" t="s">
        <v>603</v>
      </c>
      <c r="B256" s="185" t="s">
        <v>392</v>
      </c>
      <c r="C256" s="185" t="s">
        <v>644</v>
      </c>
      <c r="D256" s="185" t="s">
        <v>865</v>
      </c>
      <c r="E256" s="185" t="s">
        <v>604</v>
      </c>
      <c r="F256" s="186" t="s">
        <v>331</v>
      </c>
      <c r="G256" s="186" t="s">
        <v>331</v>
      </c>
      <c r="H256" s="187">
        <v>2306235.06</v>
      </c>
      <c r="I256" s="187">
        <v>0</v>
      </c>
      <c r="J256" s="187">
        <v>0</v>
      </c>
    </row>
    <row r="257" spans="1:10" ht="31.5" x14ac:dyDescent="0.2">
      <c r="A257" s="191" t="s">
        <v>847</v>
      </c>
      <c r="B257" s="189" t="s">
        <v>392</v>
      </c>
      <c r="C257" s="189" t="s">
        <v>644</v>
      </c>
      <c r="D257" s="189" t="s">
        <v>865</v>
      </c>
      <c r="E257" s="189" t="s">
        <v>604</v>
      </c>
      <c r="F257" s="189" t="s">
        <v>866</v>
      </c>
      <c r="G257" s="192" t="s">
        <v>331</v>
      </c>
      <c r="H257" s="190">
        <v>2306235.06</v>
      </c>
      <c r="I257" s="190">
        <v>0</v>
      </c>
      <c r="J257" s="190">
        <v>0</v>
      </c>
    </row>
    <row r="258" spans="1:10" ht="52.5" customHeight="1" x14ac:dyDescent="0.2">
      <c r="A258" s="191" t="s">
        <v>409</v>
      </c>
      <c r="B258" s="189" t="s">
        <v>392</v>
      </c>
      <c r="C258" s="189" t="s">
        <v>644</v>
      </c>
      <c r="D258" s="189" t="s">
        <v>865</v>
      </c>
      <c r="E258" s="189" t="s">
        <v>604</v>
      </c>
      <c r="F258" s="189" t="s">
        <v>866</v>
      </c>
      <c r="G258" s="189" t="s">
        <v>410</v>
      </c>
      <c r="H258" s="190">
        <v>2306235.06</v>
      </c>
      <c r="I258" s="190">
        <v>0</v>
      </c>
      <c r="J258" s="190">
        <v>0</v>
      </c>
    </row>
    <row r="259" spans="1:10" ht="15.75" x14ac:dyDescent="0.2">
      <c r="A259" s="191" t="s">
        <v>411</v>
      </c>
      <c r="B259" s="189" t="s">
        <v>392</v>
      </c>
      <c r="C259" s="189" t="s">
        <v>644</v>
      </c>
      <c r="D259" s="189" t="s">
        <v>865</v>
      </c>
      <c r="E259" s="189" t="s">
        <v>604</v>
      </c>
      <c r="F259" s="189" t="s">
        <v>866</v>
      </c>
      <c r="G259" s="189" t="s">
        <v>412</v>
      </c>
      <c r="H259" s="190">
        <v>2306235.06</v>
      </c>
      <c r="I259" s="190">
        <v>0</v>
      </c>
      <c r="J259" s="190">
        <v>0</v>
      </c>
    </row>
    <row r="260" spans="1:10" ht="31.5" x14ac:dyDescent="0.2">
      <c r="A260" s="184" t="s">
        <v>710</v>
      </c>
      <c r="B260" s="185" t="s">
        <v>392</v>
      </c>
      <c r="C260" s="185" t="s">
        <v>644</v>
      </c>
      <c r="D260" s="185" t="s">
        <v>711</v>
      </c>
      <c r="E260" s="126" t="s">
        <v>331</v>
      </c>
      <c r="F260" s="126" t="s">
        <v>331</v>
      </c>
      <c r="G260" s="126" t="s">
        <v>331</v>
      </c>
      <c r="H260" s="187">
        <v>10046930</v>
      </c>
      <c r="I260" s="187">
        <v>9846930</v>
      </c>
      <c r="J260" s="187">
        <v>9846930</v>
      </c>
    </row>
    <row r="261" spans="1:10" ht="15.75" x14ac:dyDescent="0.2">
      <c r="A261" s="184" t="s">
        <v>603</v>
      </c>
      <c r="B261" s="185" t="s">
        <v>392</v>
      </c>
      <c r="C261" s="185" t="s">
        <v>644</v>
      </c>
      <c r="D261" s="185" t="s">
        <v>711</v>
      </c>
      <c r="E261" s="185" t="s">
        <v>604</v>
      </c>
      <c r="F261" s="186" t="s">
        <v>331</v>
      </c>
      <c r="G261" s="186" t="s">
        <v>331</v>
      </c>
      <c r="H261" s="187">
        <v>10046930</v>
      </c>
      <c r="I261" s="187">
        <v>9846930</v>
      </c>
      <c r="J261" s="187">
        <v>9846930</v>
      </c>
    </row>
    <row r="262" spans="1:10" ht="31.5" x14ac:dyDescent="0.2">
      <c r="A262" s="191" t="s">
        <v>437</v>
      </c>
      <c r="B262" s="189" t="s">
        <v>392</v>
      </c>
      <c r="C262" s="189" t="s">
        <v>644</v>
      </c>
      <c r="D262" s="189" t="s">
        <v>711</v>
      </c>
      <c r="E262" s="189" t="s">
        <v>604</v>
      </c>
      <c r="F262" s="189" t="s">
        <v>675</v>
      </c>
      <c r="G262" s="192" t="s">
        <v>331</v>
      </c>
      <c r="H262" s="190">
        <v>10046930</v>
      </c>
      <c r="I262" s="190">
        <v>9846930</v>
      </c>
      <c r="J262" s="190">
        <v>9846930</v>
      </c>
    </row>
    <row r="263" spans="1:10" ht="63" x14ac:dyDescent="0.2">
      <c r="A263" s="191" t="s">
        <v>354</v>
      </c>
      <c r="B263" s="189" t="s">
        <v>392</v>
      </c>
      <c r="C263" s="189" t="s">
        <v>644</v>
      </c>
      <c r="D263" s="189" t="s">
        <v>711</v>
      </c>
      <c r="E263" s="189" t="s">
        <v>604</v>
      </c>
      <c r="F263" s="189" t="s">
        <v>675</v>
      </c>
      <c r="G263" s="189" t="s">
        <v>355</v>
      </c>
      <c r="H263" s="190">
        <v>9660351</v>
      </c>
      <c r="I263" s="190">
        <v>9660351</v>
      </c>
      <c r="J263" s="190">
        <v>9660351</v>
      </c>
    </row>
    <row r="264" spans="1:10" ht="15.75" x14ac:dyDescent="0.2">
      <c r="A264" s="191" t="s">
        <v>439</v>
      </c>
      <c r="B264" s="189" t="s">
        <v>392</v>
      </c>
      <c r="C264" s="189" t="s">
        <v>644</v>
      </c>
      <c r="D264" s="189" t="s">
        <v>711</v>
      </c>
      <c r="E264" s="189" t="s">
        <v>604</v>
      </c>
      <c r="F264" s="189" t="s">
        <v>675</v>
      </c>
      <c r="G264" s="189" t="s">
        <v>440</v>
      </c>
      <c r="H264" s="190">
        <v>9660351</v>
      </c>
      <c r="I264" s="190">
        <v>9660351</v>
      </c>
      <c r="J264" s="190">
        <v>9660351</v>
      </c>
    </row>
    <row r="265" spans="1:10" ht="31.5" x14ac:dyDescent="0.2">
      <c r="A265" s="191" t="s">
        <v>358</v>
      </c>
      <c r="B265" s="189" t="s">
        <v>392</v>
      </c>
      <c r="C265" s="189" t="s">
        <v>644</v>
      </c>
      <c r="D265" s="189" t="s">
        <v>711</v>
      </c>
      <c r="E265" s="189" t="s">
        <v>604</v>
      </c>
      <c r="F265" s="189" t="s">
        <v>675</v>
      </c>
      <c r="G265" s="189" t="s">
        <v>359</v>
      </c>
      <c r="H265" s="190">
        <v>386019</v>
      </c>
      <c r="I265" s="190">
        <v>186019</v>
      </c>
      <c r="J265" s="190">
        <v>186019</v>
      </c>
    </row>
    <row r="266" spans="1:10" ht="31.5" x14ac:dyDescent="0.2">
      <c r="A266" s="191" t="s">
        <v>360</v>
      </c>
      <c r="B266" s="189" t="s">
        <v>392</v>
      </c>
      <c r="C266" s="189" t="s">
        <v>644</v>
      </c>
      <c r="D266" s="189" t="s">
        <v>711</v>
      </c>
      <c r="E266" s="189" t="s">
        <v>604</v>
      </c>
      <c r="F266" s="189" t="s">
        <v>675</v>
      </c>
      <c r="G266" s="189" t="s">
        <v>361</v>
      </c>
      <c r="H266" s="190">
        <v>386019</v>
      </c>
      <c r="I266" s="190">
        <v>186019</v>
      </c>
      <c r="J266" s="190">
        <v>186019</v>
      </c>
    </row>
    <row r="267" spans="1:10" ht="15.75" x14ac:dyDescent="0.2">
      <c r="A267" s="191" t="s">
        <v>362</v>
      </c>
      <c r="B267" s="189" t="s">
        <v>392</v>
      </c>
      <c r="C267" s="189" t="s">
        <v>644</v>
      </c>
      <c r="D267" s="189" t="s">
        <v>711</v>
      </c>
      <c r="E267" s="189" t="s">
        <v>604</v>
      </c>
      <c r="F267" s="189" t="s">
        <v>675</v>
      </c>
      <c r="G267" s="189" t="s">
        <v>363</v>
      </c>
      <c r="H267" s="190">
        <v>560</v>
      </c>
      <c r="I267" s="190">
        <v>560</v>
      </c>
      <c r="J267" s="190">
        <v>560</v>
      </c>
    </row>
    <row r="268" spans="1:10" ht="15.75" x14ac:dyDescent="0.2">
      <c r="A268" s="191" t="s">
        <v>364</v>
      </c>
      <c r="B268" s="189" t="s">
        <v>392</v>
      </c>
      <c r="C268" s="189" t="s">
        <v>644</v>
      </c>
      <c r="D268" s="189" t="s">
        <v>711</v>
      </c>
      <c r="E268" s="189" t="s">
        <v>604</v>
      </c>
      <c r="F268" s="189" t="s">
        <v>675</v>
      </c>
      <c r="G268" s="189" t="s">
        <v>365</v>
      </c>
      <c r="H268" s="190">
        <v>560</v>
      </c>
      <c r="I268" s="190">
        <v>560</v>
      </c>
      <c r="J268" s="190">
        <v>560</v>
      </c>
    </row>
    <row r="269" spans="1:10" ht="31.5" x14ac:dyDescent="0.2">
      <c r="A269" s="184" t="s">
        <v>712</v>
      </c>
      <c r="B269" s="185" t="s">
        <v>392</v>
      </c>
      <c r="C269" s="185" t="s">
        <v>644</v>
      </c>
      <c r="D269" s="185" t="s">
        <v>713</v>
      </c>
      <c r="E269" s="126" t="s">
        <v>331</v>
      </c>
      <c r="F269" s="126" t="s">
        <v>331</v>
      </c>
      <c r="G269" s="126" t="s">
        <v>331</v>
      </c>
      <c r="H269" s="187">
        <v>3154691</v>
      </c>
      <c r="I269" s="187">
        <v>3154691</v>
      </c>
      <c r="J269" s="187">
        <v>3154691</v>
      </c>
    </row>
    <row r="270" spans="1:10" ht="15.75" x14ac:dyDescent="0.2">
      <c r="A270" s="184" t="s">
        <v>603</v>
      </c>
      <c r="B270" s="185" t="s">
        <v>392</v>
      </c>
      <c r="C270" s="185" t="s">
        <v>644</v>
      </c>
      <c r="D270" s="185" t="s">
        <v>713</v>
      </c>
      <c r="E270" s="185" t="s">
        <v>604</v>
      </c>
      <c r="F270" s="186" t="s">
        <v>331</v>
      </c>
      <c r="G270" s="186" t="s">
        <v>331</v>
      </c>
      <c r="H270" s="187">
        <v>3154691</v>
      </c>
      <c r="I270" s="187">
        <v>3154691</v>
      </c>
      <c r="J270" s="187">
        <v>3154691</v>
      </c>
    </row>
    <row r="271" spans="1:10" ht="31.5" x14ac:dyDescent="0.2">
      <c r="A271" s="191" t="s">
        <v>437</v>
      </c>
      <c r="B271" s="189" t="s">
        <v>392</v>
      </c>
      <c r="C271" s="189" t="s">
        <v>644</v>
      </c>
      <c r="D271" s="189" t="s">
        <v>713</v>
      </c>
      <c r="E271" s="189" t="s">
        <v>604</v>
      </c>
      <c r="F271" s="189" t="s">
        <v>675</v>
      </c>
      <c r="G271" s="192" t="s">
        <v>331</v>
      </c>
      <c r="H271" s="190">
        <v>3154691</v>
      </c>
      <c r="I271" s="190">
        <v>3154691</v>
      </c>
      <c r="J271" s="190">
        <v>3154691</v>
      </c>
    </row>
    <row r="272" spans="1:10" ht="63" x14ac:dyDescent="0.2">
      <c r="A272" s="191" t="s">
        <v>354</v>
      </c>
      <c r="B272" s="189" t="s">
        <v>392</v>
      </c>
      <c r="C272" s="189" t="s">
        <v>644</v>
      </c>
      <c r="D272" s="189" t="s">
        <v>713</v>
      </c>
      <c r="E272" s="189" t="s">
        <v>604</v>
      </c>
      <c r="F272" s="189" t="s">
        <v>675</v>
      </c>
      <c r="G272" s="189" t="s">
        <v>355</v>
      </c>
      <c r="H272" s="190">
        <v>3154691</v>
      </c>
      <c r="I272" s="190">
        <v>3154691</v>
      </c>
      <c r="J272" s="190">
        <v>3154691</v>
      </c>
    </row>
    <row r="273" spans="1:10" ht="15.75" x14ac:dyDescent="0.2">
      <c r="A273" s="191" t="s">
        <v>439</v>
      </c>
      <c r="B273" s="189" t="s">
        <v>392</v>
      </c>
      <c r="C273" s="189" t="s">
        <v>644</v>
      </c>
      <c r="D273" s="189" t="s">
        <v>713</v>
      </c>
      <c r="E273" s="189" t="s">
        <v>604</v>
      </c>
      <c r="F273" s="189" t="s">
        <v>675</v>
      </c>
      <c r="G273" s="189" t="s">
        <v>440</v>
      </c>
      <c r="H273" s="190">
        <v>3154691</v>
      </c>
      <c r="I273" s="190">
        <v>3154691</v>
      </c>
      <c r="J273" s="190">
        <v>3154691</v>
      </c>
    </row>
    <row r="274" spans="1:10" ht="31.5" x14ac:dyDescent="0.2">
      <c r="A274" s="184" t="s">
        <v>714</v>
      </c>
      <c r="B274" s="185" t="s">
        <v>399</v>
      </c>
      <c r="C274" s="126" t="s">
        <v>331</v>
      </c>
      <c r="D274" s="126" t="s">
        <v>331</v>
      </c>
      <c r="E274" s="126" t="s">
        <v>331</v>
      </c>
      <c r="F274" s="126" t="s">
        <v>331</v>
      </c>
      <c r="G274" s="126" t="s">
        <v>331</v>
      </c>
      <c r="H274" s="187">
        <v>181380865.09999999</v>
      </c>
      <c r="I274" s="187">
        <v>184568803.09999999</v>
      </c>
      <c r="J274" s="187">
        <v>189347595.09999999</v>
      </c>
    </row>
    <row r="275" spans="1:10" ht="15.75" x14ac:dyDescent="0.2">
      <c r="A275" s="184" t="s">
        <v>402</v>
      </c>
      <c r="B275" s="185" t="s">
        <v>399</v>
      </c>
      <c r="C275" s="185" t="s">
        <v>644</v>
      </c>
      <c r="D275" s="185" t="s">
        <v>349</v>
      </c>
      <c r="E275" s="126" t="s">
        <v>331</v>
      </c>
      <c r="F275" s="126" t="s">
        <v>331</v>
      </c>
      <c r="G275" s="126" t="s">
        <v>331</v>
      </c>
      <c r="H275" s="187">
        <v>20000</v>
      </c>
      <c r="I275" s="187">
        <v>20000</v>
      </c>
      <c r="J275" s="187">
        <v>20000</v>
      </c>
    </row>
    <row r="276" spans="1:10" ht="31.5" x14ac:dyDescent="0.2">
      <c r="A276" s="184" t="s">
        <v>396</v>
      </c>
      <c r="B276" s="185" t="s">
        <v>399</v>
      </c>
      <c r="C276" s="185" t="s">
        <v>644</v>
      </c>
      <c r="D276" s="185" t="s">
        <v>349</v>
      </c>
      <c r="E276" s="185" t="s">
        <v>397</v>
      </c>
      <c r="F276" s="186" t="s">
        <v>331</v>
      </c>
      <c r="G276" s="186" t="s">
        <v>331</v>
      </c>
      <c r="H276" s="187">
        <v>20000</v>
      </c>
      <c r="I276" s="187">
        <v>20000</v>
      </c>
      <c r="J276" s="187">
        <v>20000</v>
      </c>
    </row>
    <row r="277" spans="1:10" ht="15.75" x14ac:dyDescent="0.2">
      <c r="A277" s="191" t="s">
        <v>402</v>
      </c>
      <c r="B277" s="189" t="s">
        <v>399</v>
      </c>
      <c r="C277" s="189" t="s">
        <v>644</v>
      </c>
      <c r="D277" s="189" t="s">
        <v>349</v>
      </c>
      <c r="E277" s="189" t="s">
        <v>397</v>
      </c>
      <c r="F277" s="189" t="s">
        <v>715</v>
      </c>
      <c r="G277" s="192" t="s">
        <v>331</v>
      </c>
      <c r="H277" s="190">
        <v>20000</v>
      </c>
      <c r="I277" s="190">
        <v>20000</v>
      </c>
      <c r="J277" s="190">
        <v>20000</v>
      </c>
    </row>
    <row r="278" spans="1:10" ht="31.5" x14ac:dyDescent="0.2">
      <c r="A278" s="191" t="s">
        <v>358</v>
      </c>
      <c r="B278" s="189" t="s">
        <v>399</v>
      </c>
      <c r="C278" s="189" t="s">
        <v>644</v>
      </c>
      <c r="D278" s="189" t="s">
        <v>349</v>
      </c>
      <c r="E278" s="189" t="s">
        <v>397</v>
      </c>
      <c r="F278" s="189" t="s">
        <v>715</v>
      </c>
      <c r="G278" s="189" t="s">
        <v>359</v>
      </c>
      <c r="H278" s="190">
        <v>20000</v>
      </c>
      <c r="I278" s="190">
        <v>20000</v>
      </c>
      <c r="J278" s="190">
        <v>20000</v>
      </c>
    </row>
    <row r="279" spans="1:10" ht="31.5" x14ac:dyDescent="0.2">
      <c r="A279" s="191" t="s">
        <v>360</v>
      </c>
      <c r="B279" s="189" t="s">
        <v>399</v>
      </c>
      <c r="C279" s="189" t="s">
        <v>644</v>
      </c>
      <c r="D279" s="189" t="s">
        <v>349</v>
      </c>
      <c r="E279" s="189" t="s">
        <v>397</v>
      </c>
      <c r="F279" s="189" t="s">
        <v>715</v>
      </c>
      <c r="G279" s="189" t="s">
        <v>361</v>
      </c>
      <c r="H279" s="190">
        <v>20000</v>
      </c>
      <c r="I279" s="190">
        <v>20000</v>
      </c>
      <c r="J279" s="190">
        <v>20000</v>
      </c>
    </row>
    <row r="280" spans="1:10" ht="31.5" x14ac:dyDescent="0.2">
      <c r="A280" s="184" t="s">
        <v>716</v>
      </c>
      <c r="B280" s="185" t="s">
        <v>399</v>
      </c>
      <c r="C280" s="185" t="s">
        <v>644</v>
      </c>
      <c r="D280" s="185" t="s">
        <v>484</v>
      </c>
      <c r="E280" s="126" t="s">
        <v>331</v>
      </c>
      <c r="F280" s="126" t="s">
        <v>331</v>
      </c>
      <c r="G280" s="126" t="s">
        <v>331</v>
      </c>
      <c r="H280" s="187">
        <v>54865313</v>
      </c>
      <c r="I280" s="187">
        <v>56306488</v>
      </c>
      <c r="J280" s="187">
        <v>59807488</v>
      </c>
    </row>
    <row r="281" spans="1:10" ht="31.5" x14ac:dyDescent="0.2">
      <c r="A281" s="184" t="s">
        <v>396</v>
      </c>
      <c r="B281" s="185" t="s">
        <v>399</v>
      </c>
      <c r="C281" s="185" t="s">
        <v>644</v>
      </c>
      <c r="D281" s="185" t="s">
        <v>484</v>
      </c>
      <c r="E281" s="185" t="s">
        <v>397</v>
      </c>
      <c r="F281" s="186" t="s">
        <v>331</v>
      </c>
      <c r="G281" s="186" t="s">
        <v>331</v>
      </c>
      <c r="H281" s="187">
        <v>54865313</v>
      </c>
      <c r="I281" s="187">
        <v>56306488</v>
      </c>
      <c r="J281" s="187">
        <v>59807488</v>
      </c>
    </row>
    <row r="282" spans="1:10" ht="15.75" x14ac:dyDescent="0.2">
      <c r="A282" s="191" t="s">
        <v>407</v>
      </c>
      <c r="B282" s="189" t="s">
        <v>399</v>
      </c>
      <c r="C282" s="189" t="s">
        <v>644</v>
      </c>
      <c r="D282" s="189" t="s">
        <v>484</v>
      </c>
      <c r="E282" s="189" t="s">
        <v>397</v>
      </c>
      <c r="F282" s="189" t="s">
        <v>717</v>
      </c>
      <c r="G282" s="192" t="s">
        <v>331</v>
      </c>
      <c r="H282" s="190">
        <v>54865313</v>
      </c>
      <c r="I282" s="190">
        <v>56306488</v>
      </c>
      <c r="J282" s="190">
        <v>59807488</v>
      </c>
    </row>
    <row r="283" spans="1:10" ht="31.5" x14ac:dyDescent="0.2">
      <c r="A283" s="191" t="s">
        <v>409</v>
      </c>
      <c r="B283" s="189" t="s">
        <v>399</v>
      </c>
      <c r="C283" s="189" t="s">
        <v>644</v>
      </c>
      <c r="D283" s="189" t="s">
        <v>484</v>
      </c>
      <c r="E283" s="189" t="s">
        <v>397</v>
      </c>
      <c r="F283" s="189" t="s">
        <v>717</v>
      </c>
      <c r="G283" s="189" t="s">
        <v>410</v>
      </c>
      <c r="H283" s="190">
        <v>54865313</v>
      </c>
      <c r="I283" s="190">
        <v>56306488</v>
      </c>
      <c r="J283" s="190">
        <v>59807488</v>
      </c>
    </row>
    <row r="284" spans="1:10" ht="15.75" x14ac:dyDescent="0.2">
      <c r="A284" s="191" t="s">
        <v>411</v>
      </c>
      <c r="B284" s="189" t="s">
        <v>399</v>
      </c>
      <c r="C284" s="189" t="s">
        <v>644</v>
      </c>
      <c r="D284" s="189" t="s">
        <v>484</v>
      </c>
      <c r="E284" s="189" t="s">
        <v>397</v>
      </c>
      <c r="F284" s="189" t="s">
        <v>717</v>
      </c>
      <c r="G284" s="189" t="s">
        <v>412</v>
      </c>
      <c r="H284" s="190">
        <v>54865313</v>
      </c>
      <c r="I284" s="190">
        <v>56306488</v>
      </c>
      <c r="J284" s="190">
        <v>59807488</v>
      </c>
    </row>
    <row r="285" spans="1:10" ht="15.75" x14ac:dyDescent="0.2">
      <c r="A285" s="184" t="s">
        <v>414</v>
      </c>
      <c r="B285" s="185" t="s">
        <v>399</v>
      </c>
      <c r="C285" s="185" t="s">
        <v>644</v>
      </c>
      <c r="D285" s="185" t="s">
        <v>392</v>
      </c>
      <c r="E285" s="126" t="s">
        <v>331</v>
      </c>
      <c r="F285" s="126" t="s">
        <v>331</v>
      </c>
      <c r="G285" s="126" t="s">
        <v>331</v>
      </c>
      <c r="H285" s="187">
        <v>119650</v>
      </c>
      <c r="I285" s="187">
        <v>119650</v>
      </c>
      <c r="J285" s="187">
        <v>119650</v>
      </c>
    </row>
    <row r="286" spans="1:10" ht="31.5" x14ac:dyDescent="0.2">
      <c r="A286" s="184" t="s">
        <v>396</v>
      </c>
      <c r="B286" s="185" t="s">
        <v>399</v>
      </c>
      <c r="C286" s="185" t="s">
        <v>644</v>
      </c>
      <c r="D286" s="185" t="s">
        <v>392</v>
      </c>
      <c r="E286" s="185" t="s">
        <v>397</v>
      </c>
      <c r="F286" s="186" t="s">
        <v>331</v>
      </c>
      <c r="G286" s="186" t="s">
        <v>331</v>
      </c>
      <c r="H286" s="187">
        <v>119650</v>
      </c>
      <c r="I286" s="187">
        <v>119650</v>
      </c>
      <c r="J286" s="187">
        <v>119650</v>
      </c>
    </row>
    <row r="287" spans="1:10" ht="15.75" x14ac:dyDescent="0.2">
      <c r="A287" s="191" t="s">
        <v>414</v>
      </c>
      <c r="B287" s="189" t="s">
        <v>399</v>
      </c>
      <c r="C287" s="189" t="s">
        <v>644</v>
      </c>
      <c r="D287" s="189" t="s">
        <v>392</v>
      </c>
      <c r="E287" s="189" t="s">
        <v>397</v>
      </c>
      <c r="F287" s="189" t="s">
        <v>696</v>
      </c>
      <c r="G287" s="192" t="s">
        <v>331</v>
      </c>
      <c r="H287" s="190">
        <v>119650</v>
      </c>
      <c r="I287" s="190">
        <v>119650</v>
      </c>
      <c r="J287" s="190">
        <v>119650</v>
      </c>
    </row>
    <row r="288" spans="1:10" ht="31.5" x14ac:dyDescent="0.2">
      <c r="A288" s="191" t="s">
        <v>358</v>
      </c>
      <c r="B288" s="189" t="s">
        <v>399</v>
      </c>
      <c r="C288" s="189" t="s">
        <v>644</v>
      </c>
      <c r="D288" s="189" t="s">
        <v>392</v>
      </c>
      <c r="E288" s="189" t="s">
        <v>397</v>
      </c>
      <c r="F288" s="189" t="s">
        <v>696</v>
      </c>
      <c r="G288" s="189" t="s">
        <v>359</v>
      </c>
      <c r="H288" s="190">
        <v>119650</v>
      </c>
      <c r="I288" s="190">
        <v>119650</v>
      </c>
      <c r="J288" s="190">
        <v>119650</v>
      </c>
    </row>
    <row r="289" spans="1:10" ht="31.5" x14ac:dyDescent="0.2">
      <c r="A289" s="191" t="s">
        <v>360</v>
      </c>
      <c r="B289" s="189" t="s">
        <v>399</v>
      </c>
      <c r="C289" s="189" t="s">
        <v>644</v>
      </c>
      <c r="D289" s="189" t="s">
        <v>392</v>
      </c>
      <c r="E289" s="189" t="s">
        <v>397</v>
      </c>
      <c r="F289" s="189" t="s">
        <v>696</v>
      </c>
      <c r="G289" s="189" t="s">
        <v>361</v>
      </c>
      <c r="H289" s="190">
        <v>119650</v>
      </c>
      <c r="I289" s="190">
        <v>119650</v>
      </c>
      <c r="J289" s="190">
        <v>119650</v>
      </c>
    </row>
    <row r="290" spans="1:10" ht="63" x14ac:dyDescent="0.2">
      <c r="A290" s="184" t="s">
        <v>718</v>
      </c>
      <c r="B290" s="185" t="s">
        <v>399</v>
      </c>
      <c r="C290" s="185" t="s">
        <v>644</v>
      </c>
      <c r="D290" s="185" t="s">
        <v>399</v>
      </c>
      <c r="E290" s="126" t="s">
        <v>331</v>
      </c>
      <c r="F290" s="126" t="s">
        <v>331</v>
      </c>
      <c r="G290" s="126" t="s">
        <v>331</v>
      </c>
      <c r="H290" s="187">
        <v>388800</v>
      </c>
      <c r="I290" s="187">
        <v>388800</v>
      </c>
      <c r="J290" s="187">
        <v>388800</v>
      </c>
    </row>
    <row r="291" spans="1:10" ht="31.5" x14ac:dyDescent="0.2">
      <c r="A291" s="184" t="s">
        <v>396</v>
      </c>
      <c r="B291" s="185" t="s">
        <v>399</v>
      </c>
      <c r="C291" s="185" t="s">
        <v>644</v>
      </c>
      <c r="D291" s="185" t="s">
        <v>399</v>
      </c>
      <c r="E291" s="185" t="s">
        <v>397</v>
      </c>
      <c r="F291" s="186" t="s">
        <v>331</v>
      </c>
      <c r="G291" s="186" t="s">
        <v>331</v>
      </c>
      <c r="H291" s="187">
        <v>388800</v>
      </c>
      <c r="I291" s="187">
        <v>388800</v>
      </c>
      <c r="J291" s="187">
        <v>388800</v>
      </c>
    </row>
    <row r="292" spans="1:10" ht="94.5" x14ac:dyDescent="0.2">
      <c r="A292" s="191" t="s">
        <v>418</v>
      </c>
      <c r="B292" s="189" t="s">
        <v>399</v>
      </c>
      <c r="C292" s="189" t="s">
        <v>644</v>
      </c>
      <c r="D292" s="189" t="s">
        <v>399</v>
      </c>
      <c r="E292" s="189" t="s">
        <v>397</v>
      </c>
      <c r="F292" s="189" t="s">
        <v>705</v>
      </c>
      <c r="G292" s="192" t="s">
        <v>331</v>
      </c>
      <c r="H292" s="190">
        <v>388800</v>
      </c>
      <c r="I292" s="190">
        <v>388800</v>
      </c>
      <c r="J292" s="190">
        <v>388800</v>
      </c>
    </row>
    <row r="293" spans="1:10" ht="15.75" x14ac:dyDescent="0.2">
      <c r="A293" s="191" t="s">
        <v>420</v>
      </c>
      <c r="B293" s="189" t="s">
        <v>399</v>
      </c>
      <c r="C293" s="189" t="s">
        <v>644</v>
      </c>
      <c r="D293" s="189" t="s">
        <v>399</v>
      </c>
      <c r="E293" s="189" t="s">
        <v>397</v>
      </c>
      <c r="F293" s="189" t="s">
        <v>705</v>
      </c>
      <c r="G293" s="189" t="s">
        <v>421</v>
      </c>
      <c r="H293" s="190">
        <v>388800</v>
      </c>
      <c r="I293" s="190">
        <v>388800</v>
      </c>
      <c r="J293" s="190">
        <v>388800</v>
      </c>
    </row>
    <row r="294" spans="1:10" ht="15.75" x14ac:dyDescent="0.2">
      <c r="A294" s="191" t="s">
        <v>583</v>
      </c>
      <c r="B294" s="189" t="s">
        <v>399</v>
      </c>
      <c r="C294" s="189" t="s">
        <v>644</v>
      </c>
      <c r="D294" s="189" t="s">
        <v>399</v>
      </c>
      <c r="E294" s="189" t="s">
        <v>397</v>
      </c>
      <c r="F294" s="189" t="s">
        <v>705</v>
      </c>
      <c r="G294" s="189" t="s">
        <v>584</v>
      </c>
      <c r="H294" s="190">
        <v>388800</v>
      </c>
      <c r="I294" s="190">
        <v>388800</v>
      </c>
      <c r="J294" s="190">
        <v>388800</v>
      </c>
    </row>
    <row r="295" spans="1:10" ht="15.75" x14ac:dyDescent="0.2">
      <c r="A295" s="184" t="s">
        <v>427</v>
      </c>
      <c r="B295" s="185" t="s">
        <v>399</v>
      </c>
      <c r="C295" s="185" t="s">
        <v>644</v>
      </c>
      <c r="D295" s="185" t="s">
        <v>472</v>
      </c>
      <c r="E295" s="126" t="s">
        <v>331</v>
      </c>
      <c r="F295" s="126" t="s">
        <v>331</v>
      </c>
      <c r="G295" s="126" t="s">
        <v>331</v>
      </c>
      <c r="H295" s="187">
        <v>21627016</v>
      </c>
      <c r="I295" s="187">
        <v>22800284</v>
      </c>
      <c r="J295" s="187">
        <v>23419284</v>
      </c>
    </row>
    <row r="296" spans="1:10" ht="31.5" x14ac:dyDescent="0.2">
      <c r="A296" s="184" t="s">
        <v>396</v>
      </c>
      <c r="B296" s="185" t="s">
        <v>399</v>
      </c>
      <c r="C296" s="185" t="s">
        <v>644</v>
      </c>
      <c r="D296" s="185" t="s">
        <v>472</v>
      </c>
      <c r="E296" s="185" t="s">
        <v>397</v>
      </c>
      <c r="F296" s="186" t="s">
        <v>331</v>
      </c>
      <c r="G296" s="186" t="s">
        <v>331</v>
      </c>
      <c r="H296" s="187">
        <v>21627016</v>
      </c>
      <c r="I296" s="187">
        <v>22800284</v>
      </c>
      <c r="J296" s="187">
        <v>23419284</v>
      </c>
    </row>
    <row r="297" spans="1:10" ht="15.75" x14ac:dyDescent="0.2">
      <c r="A297" s="191" t="s">
        <v>427</v>
      </c>
      <c r="B297" s="189" t="s">
        <v>399</v>
      </c>
      <c r="C297" s="189" t="s">
        <v>644</v>
      </c>
      <c r="D297" s="189" t="s">
        <v>472</v>
      </c>
      <c r="E297" s="189" t="s">
        <v>397</v>
      </c>
      <c r="F297" s="189" t="s">
        <v>719</v>
      </c>
      <c r="G297" s="192" t="s">
        <v>331</v>
      </c>
      <c r="H297" s="190">
        <v>21627016</v>
      </c>
      <c r="I297" s="190">
        <v>22800284</v>
      </c>
      <c r="J297" s="190">
        <v>23419284</v>
      </c>
    </row>
    <row r="298" spans="1:10" ht="31.5" x14ac:dyDescent="0.2">
      <c r="A298" s="191" t="s">
        <v>409</v>
      </c>
      <c r="B298" s="189" t="s">
        <v>399</v>
      </c>
      <c r="C298" s="189" t="s">
        <v>644</v>
      </c>
      <c r="D298" s="189" t="s">
        <v>472</v>
      </c>
      <c r="E298" s="189" t="s">
        <v>397</v>
      </c>
      <c r="F298" s="189" t="s">
        <v>719</v>
      </c>
      <c r="G298" s="189" t="s">
        <v>410</v>
      </c>
      <c r="H298" s="190">
        <v>21627016</v>
      </c>
      <c r="I298" s="190">
        <v>22800284</v>
      </c>
      <c r="J298" s="190">
        <v>23419284</v>
      </c>
    </row>
    <row r="299" spans="1:10" ht="15.75" x14ac:dyDescent="0.2">
      <c r="A299" s="191" t="s">
        <v>411</v>
      </c>
      <c r="B299" s="189" t="s">
        <v>399</v>
      </c>
      <c r="C299" s="189" t="s">
        <v>644</v>
      </c>
      <c r="D299" s="189" t="s">
        <v>472</v>
      </c>
      <c r="E299" s="189" t="s">
        <v>397</v>
      </c>
      <c r="F299" s="189" t="s">
        <v>719</v>
      </c>
      <c r="G299" s="189" t="s">
        <v>412</v>
      </c>
      <c r="H299" s="190">
        <v>21627016</v>
      </c>
      <c r="I299" s="190">
        <v>22800284</v>
      </c>
      <c r="J299" s="190">
        <v>23419284</v>
      </c>
    </row>
    <row r="300" spans="1:10" ht="15.75" x14ac:dyDescent="0.2">
      <c r="A300" s="184" t="s">
        <v>720</v>
      </c>
      <c r="B300" s="185" t="s">
        <v>399</v>
      </c>
      <c r="C300" s="185" t="s">
        <v>644</v>
      </c>
      <c r="D300" s="185" t="s">
        <v>351</v>
      </c>
      <c r="E300" s="126" t="s">
        <v>331</v>
      </c>
      <c r="F300" s="126" t="s">
        <v>331</v>
      </c>
      <c r="G300" s="126" t="s">
        <v>331</v>
      </c>
      <c r="H300" s="187">
        <v>5460414</v>
      </c>
      <c r="I300" s="187">
        <v>5802830</v>
      </c>
      <c r="J300" s="187">
        <v>6237738</v>
      </c>
    </row>
    <row r="301" spans="1:10" ht="31.5" x14ac:dyDescent="0.2">
      <c r="A301" s="184" t="s">
        <v>396</v>
      </c>
      <c r="B301" s="185" t="s">
        <v>399</v>
      </c>
      <c r="C301" s="185" t="s">
        <v>644</v>
      </c>
      <c r="D301" s="185" t="s">
        <v>351</v>
      </c>
      <c r="E301" s="185" t="s">
        <v>397</v>
      </c>
      <c r="F301" s="186" t="s">
        <v>331</v>
      </c>
      <c r="G301" s="186" t="s">
        <v>331</v>
      </c>
      <c r="H301" s="187">
        <v>5460414</v>
      </c>
      <c r="I301" s="187">
        <v>5802830</v>
      </c>
      <c r="J301" s="187">
        <v>6237738</v>
      </c>
    </row>
    <row r="302" spans="1:10" ht="15.75" x14ac:dyDescent="0.2">
      <c r="A302" s="191" t="s">
        <v>429</v>
      </c>
      <c r="B302" s="189" t="s">
        <v>399</v>
      </c>
      <c r="C302" s="189" t="s">
        <v>644</v>
      </c>
      <c r="D302" s="189" t="s">
        <v>351</v>
      </c>
      <c r="E302" s="189" t="s">
        <v>397</v>
      </c>
      <c r="F302" s="189" t="s">
        <v>721</v>
      </c>
      <c r="G302" s="192" t="s">
        <v>331</v>
      </c>
      <c r="H302" s="190">
        <v>5460414</v>
      </c>
      <c r="I302" s="190">
        <v>5802830</v>
      </c>
      <c r="J302" s="190">
        <v>6237738</v>
      </c>
    </row>
    <row r="303" spans="1:10" ht="31.5" x14ac:dyDescent="0.2">
      <c r="A303" s="191" t="s">
        <v>409</v>
      </c>
      <c r="B303" s="189" t="s">
        <v>399</v>
      </c>
      <c r="C303" s="189" t="s">
        <v>644</v>
      </c>
      <c r="D303" s="189" t="s">
        <v>351</v>
      </c>
      <c r="E303" s="189" t="s">
        <v>397</v>
      </c>
      <c r="F303" s="189" t="s">
        <v>721</v>
      </c>
      <c r="G303" s="189" t="s">
        <v>410</v>
      </c>
      <c r="H303" s="190">
        <v>5460414</v>
      </c>
      <c r="I303" s="190">
        <v>5802830</v>
      </c>
      <c r="J303" s="190">
        <v>6237738</v>
      </c>
    </row>
    <row r="304" spans="1:10" ht="15.75" x14ac:dyDescent="0.2">
      <c r="A304" s="191" t="s">
        <v>411</v>
      </c>
      <c r="B304" s="189" t="s">
        <v>399</v>
      </c>
      <c r="C304" s="189" t="s">
        <v>644</v>
      </c>
      <c r="D304" s="189" t="s">
        <v>351</v>
      </c>
      <c r="E304" s="189" t="s">
        <v>397</v>
      </c>
      <c r="F304" s="189" t="s">
        <v>721</v>
      </c>
      <c r="G304" s="189" t="s">
        <v>412</v>
      </c>
      <c r="H304" s="190">
        <v>5460414</v>
      </c>
      <c r="I304" s="190">
        <v>5802830</v>
      </c>
      <c r="J304" s="190">
        <v>6237738</v>
      </c>
    </row>
    <row r="305" spans="1:10" ht="15.75" x14ac:dyDescent="0.2">
      <c r="A305" s="184" t="s">
        <v>722</v>
      </c>
      <c r="B305" s="185" t="s">
        <v>399</v>
      </c>
      <c r="C305" s="185" t="s">
        <v>644</v>
      </c>
      <c r="D305" s="185" t="s">
        <v>405</v>
      </c>
      <c r="E305" s="126" t="s">
        <v>331</v>
      </c>
      <c r="F305" s="126" t="s">
        <v>331</v>
      </c>
      <c r="G305" s="126" t="s">
        <v>331</v>
      </c>
      <c r="H305" s="187">
        <v>27435129</v>
      </c>
      <c r="I305" s="187">
        <v>27662599</v>
      </c>
      <c r="J305" s="187">
        <v>27882883</v>
      </c>
    </row>
    <row r="306" spans="1:10" ht="31.5" x14ac:dyDescent="0.2">
      <c r="A306" s="184" t="s">
        <v>396</v>
      </c>
      <c r="B306" s="185" t="s">
        <v>399</v>
      </c>
      <c r="C306" s="185" t="s">
        <v>644</v>
      </c>
      <c r="D306" s="185" t="s">
        <v>405</v>
      </c>
      <c r="E306" s="185" t="s">
        <v>397</v>
      </c>
      <c r="F306" s="186" t="s">
        <v>331</v>
      </c>
      <c r="G306" s="186" t="s">
        <v>331</v>
      </c>
      <c r="H306" s="187">
        <v>27435129</v>
      </c>
      <c r="I306" s="187">
        <v>27662599</v>
      </c>
      <c r="J306" s="187">
        <v>27882883</v>
      </c>
    </row>
    <row r="307" spans="1:10" ht="15.75" x14ac:dyDescent="0.2">
      <c r="A307" s="191" t="s">
        <v>431</v>
      </c>
      <c r="B307" s="189" t="s">
        <v>399</v>
      </c>
      <c r="C307" s="189" t="s">
        <v>644</v>
      </c>
      <c r="D307" s="189" t="s">
        <v>405</v>
      </c>
      <c r="E307" s="189" t="s">
        <v>397</v>
      </c>
      <c r="F307" s="189" t="s">
        <v>723</v>
      </c>
      <c r="G307" s="192" t="s">
        <v>331</v>
      </c>
      <c r="H307" s="190">
        <v>27435129</v>
      </c>
      <c r="I307" s="190">
        <v>27662599</v>
      </c>
      <c r="J307" s="190">
        <v>27882883</v>
      </c>
    </row>
    <row r="308" spans="1:10" ht="31.5" x14ac:dyDescent="0.2">
      <c r="A308" s="191" t="s">
        <v>409</v>
      </c>
      <c r="B308" s="189" t="s">
        <v>399</v>
      </c>
      <c r="C308" s="189" t="s">
        <v>644</v>
      </c>
      <c r="D308" s="189" t="s">
        <v>405</v>
      </c>
      <c r="E308" s="189" t="s">
        <v>397</v>
      </c>
      <c r="F308" s="189" t="s">
        <v>723</v>
      </c>
      <c r="G308" s="189" t="s">
        <v>410</v>
      </c>
      <c r="H308" s="190">
        <v>27435129</v>
      </c>
      <c r="I308" s="190">
        <v>27662599</v>
      </c>
      <c r="J308" s="190">
        <v>27882883</v>
      </c>
    </row>
    <row r="309" spans="1:10" ht="15.75" x14ac:dyDescent="0.2">
      <c r="A309" s="191" t="s">
        <v>411</v>
      </c>
      <c r="B309" s="189" t="s">
        <v>399</v>
      </c>
      <c r="C309" s="189" t="s">
        <v>644</v>
      </c>
      <c r="D309" s="189" t="s">
        <v>405</v>
      </c>
      <c r="E309" s="189" t="s">
        <v>397</v>
      </c>
      <c r="F309" s="189" t="s">
        <v>723</v>
      </c>
      <c r="G309" s="189" t="s">
        <v>412</v>
      </c>
      <c r="H309" s="190">
        <v>27435129</v>
      </c>
      <c r="I309" s="190">
        <v>27662599</v>
      </c>
      <c r="J309" s="190">
        <v>27882883</v>
      </c>
    </row>
    <row r="310" spans="1:10" ht="78.75" x14ac:dyDescent="0.2">
      <c r="A310" s="184" t="s">
        <v>433</v>
      </c>
      <c r="B310" s="185" t="s">
        <v>399</v>
      </c>
      <c r="C310" s="185" t="s">
        <v>644</v>
      </c>
      <c r="D310" s="185" t="s">
        <v>425</v>
      </c>
      <c r="E310" s="126" t="s">
        <v>331</v>
      </c>
      <c r="F310" s="126" t="s">
        <v>331</v>
      </c>
      <c r="G310" s="126" t="s">
        <v>331</v>
      </c>
      <c r="H310" s="187">
        <v>46931848.100000001</v>
      </c>
      <c r="I310" s="187">
        <v>46931848.100000001</v>
      </c>
      <c r="J310" s="187">
        <v>46931848.100000001</v>
      </c>
    </row>
    <row r="311" spans="1:10" ht="31.5" x14ac:dyDescent="0.2">
      <c r="A311" s="184" t="s">
        <v>396</v>
      </c>
      <c r="B311" s="185" t="s">
        <v>399</v>
      </c>
      <c r="C311" s="185" t="s">
        <v>644</v>
      </c>
      <c r="D311" s="185" t="s">
        <v>425</v>
      </c>
      <c r="E311" s="185" t="s">
        <v>397</v>
      </c>
      <c r="F311" s="186" t="s">
        <v>331</v>
      </c>
      <c r="G311" s="186" t="s">
        <v>331</v>
      </c>
      <c r="H311" s="187">
        <v>46931848.100000001</v>
      </c>
      <c r="I311" s="187">
        <v>46931848.100000001</v>
      </c>
      <c r="J311" s="187">
        <v>46931848.100000001</v>
      </c>
    </row>
    <row r="312" spans="1:10" ht="78.75" x14ac:dyDescent="0.2">
      <c r="A312" s="191" t="s">
        <v>433</v>
      </c>
      <c r="B312" s="189" t="s">
        <v>399</v>
      </c>
      <c r="C312" s="189" t="s">
        <v>644</v>
      </c>
      <c r="D312" s="189" t="s">
        <v>425</v>
      </c>
      <c r="E312" s="189" t="s">
        <v>397</v>
      </c>
      <c r="F312" s="189" t="s">
        <v>724</v>
      </c>
      <c r="G312" s="192" t="s">
        <v>331</v>
      </c>
      <c r="H312" s="190">
        <v>46931848.100000001</v>
      </c>
      <c r="I312" s="190">
        <v>46931848.100000001</v>
      </c>
      <c r="J312" s="190">
        <v>46931848.100000001</v>
      </c>
    </row>
    <row r="313" spans="1:10" ht="31.5" x14ac:dyDescent="0.2">
      <c r="A313" s="191" t="s">
        <v>409</v>
      </c>
      <c r="B313" s="189" t="s">
        <v>399</v>
      </c>
      <c r="C313" s="189" t="s">
        <v>644</v>
      </c>
      <c r="D313" s="189" t="s">
        <v>425</v>
      </c>
      <c r="E313" s="189" t="s">
        <v>397</v>
      </c>
      <c r="F313" s="189" t="s">
        <v>724</v>
      </c>
      <c r="G313" s="189" t="s">
        <v>410</v>
      </c>
      <c r="H313" s="190">
        <v>46931848.100000001</v>
      </c>
      <c r="I313" s="190">
        <v>46931848.100000001</v>
      </c>
      <c r="J313" s="190">
        <v>46931848.100000001</v>
      </c>
    </row>
    <row r="314" spans="1:10" ht="15.75" x14ac:dyDescent="0.2">
      <c r="A314" s="191" t="s">
        <v>411</v>
      </c>
      <c r="B314" s="189" t="s">
        <v>399</v>
      </c>
      <c r="C314" s="189" t="s">
        <v>644</v>
      </c>
      <c r="D314" s="189" t="s">
        <v>425</v>
      </c>
      <c r="E314" s="189" t="s">
        <v>397</v>
      </c>
      <c r="F314" s="189" t="s">
        <v>724</v>
      </c>
      <c r="G314" s="189" t="s">
        <v>412</v>
      </c>
      <c r="H314" s="190">
        <v>46931848.100000001</v>
      </c>
      <c r="I314" s="190">
        <v>46931848.100000001</v>
      </c>
      <c r="J314" s="190">
        <v>46931848.100000001</v>
      </c>
    </row>
    <row r="315" spans="1:10" ht="63" x14ac:dyDescent="0.2">
      <c r="A315" s="184" t="s">
        <v>725</v>
      </c>
      <c r="B315" s="185" t="s">
        <v>399</v>
      </c>
      <c r="C315" s="185" t="s">
        <v>644</v>
      </c>
      <c r="D315" s="185" t="s">
        <v>417</v>
      </c>
      <c r="E315" s="126" t="s">
        <v>331</v>
      </c>
      <c r="F315" s="126" t="s">
        <v>331</v>
      </c>
      <c r="G315" s="126" t="s">
        <v>331</v>
      </c>
      <c r="H315" s="187">
        <v>4244740</v>
      </c>
      <c r="I315" s="187">
        <v>4244740</v>
      </c>
      <c r="J315" s="187">
        <v>4244740</v>
      </c>
    </row>
    <row r="316" spans="1:10" ht="31.5" x14ac:dyDescent="0.2">
      <c r="A316" s="184" t="s">
        <v>396</v>
      </c>
      <c r="B316" s="185" t="s">
        <v>399</v>
      </c>
      <c r="C316" s="185" t="s">
        <v>644</v>
      </c>
      <c r="D316" s="185" t="s">
        <v>417</v>
      </c>
      <c r="E316" s="185" t="s">
        <v>397</v>
      </c>
      <c r="F316" s="186" t="s">
        <v>331</v>
      </c>
      <c r="G316" s="186" t="s">
        <v>331</v>
      </c>
      <c r="H316" s="187">
        <v>4244740</v>
      </c>
      <c r="I316" s="187">
        <v>4244740</v>
      </c>
      <c r="J316" s="187">
        <v>4244740</v>
      </c>
    </row>
    <row r="317" spans="1:10" ht="15.75" x14ac:dyDescent="0.2">
      <c r="A317" s="191" t="s">
        <v>435</v>
      </c>
      <c r="B317" s="189" t="s">
        <v>399</v>
      </c>
      <c r="C317" s="189" t="s">
        <v>644</v>
      </c>
      <c r="D317" s="189" t="s">
        <v>417</v>
      </c>
      <c r="E317" s="189" t="s">
        <v>397</v>
      </c>
      <c r="F317" s="189" t="s">
        <v>726</v>
      </c>
      <c r="G317" s="192" t="s">
        <v>331</v>
      </c>
      <c r="H317" s="190">
        <v>4244740</v>
      </c>
      <c r="I317" s="190">
        <v>4244740</v>
      </c>
      <c r="J317" s="190">
        <v>4244740</v>
      </c>
    </row>
    <row r="318" spans="1:10" ht="31.5" x14ac:dyDescent="0.2">
      <c r="A318" s="191" t="s">
        <v>358</v>
      </c>
      <c r="B318" s="189" t="s">
        <v>399</v>
      </c>
      <c r="C318" s="189" t="s">
        <v>644</v>
      </c>
      <c r="D318" s="189" t="s">
        <v>417</v>
      </c>
      <c r="E318" s="189" t="s">
        <v>397</v>
      </c>
      <c r="F318" s="189" t="s">
        <v>726</v>
      </c>
      <c r="G318" s="189" t="s">
        <v>359</v>
      </c>
      <c r="H318" s="190">
        <v>4192195</v>
      </c>
      <c r="I318" s="190">
        <v>4192195</v>
      </c>
      <c r="J318" s="190">
        <v>4192195</v>
      </c>
    </row>
    <row r="319" spans="1:10" ht="31.5" x14ac:dyDescent="0.2">
      <c r="A319" s="191" t="s">
        <v>360</v>
      </c>
      <c r="B319" s="189" t="s">
        <v>399</v>
      </c>
      <c r="C319" s="189" t="s">
        <v>644</v>
      </c>
      <c r="D319" s="189" t="s">
        <v>417</v>
      </c>
      <c r="E319" s="189" t="s">
        <v>397</v>
      </c>
      <c r="F319" s="189" t="s">
        <v>726</v>
      </c>
      <c r="G319" s="189" t="s">
        <v>361</v>
      </c>
      <c r="H319" s="190">
        <v>4192195</v>
      </c>
      <c r="I319" s="190">
        <v>4192195</v>
      </c>
      <c r="J319" s="190">
        <v>4192195</v>
      </c>
    </row>
    <row r="320" spans="1:10" ht="31.5" x14ac:dyDescent="0.2">
      <c r="A320" s="191" t="s">
        <v>409</v>
      </c>
      <c r="B320" s="189" t="s">
        <v>399</v>
      </c>
      <c r="C320" s="189" t="s">
        <v>644</v>
      </c>
      <c r="D320" s="189" t="s">
        <v>417</v>
      </c>
      <c r="E320" s="189" t="s">
        <v>397</v>
      </c>
      <c r="F320" s="189" t="s">
        <v>726</v>
      </c>
      <c r="G320" s="189" t="s">
        <v>410</v>
      </c>
      <c r="H320" s="190">
        <v>52545</v>
      </c>
      <c r="I320" s="190">
        <v>52545</v>
      </c>
      <c r="J320" s="190">
        <v>52545</v>
      </c>
    </row>
    <row r="321" spans="1:10" ht="15.75" x14ac:dyDescent="0.2">
      <c r="A321" s="191" t="s">
        <v>411</v>
      </c>
      <c r="B321" s="189" t="s">
        <v>399</v>
      </c>
      <c r="C321" s="189" t="s">
        <v>644</v>
      </c>
      <c r="D321" s="189" t="s">
        <v>417</v>
      </c>
      <c r="E321" s="189" t="s">
        <v>397</v>
      </c>
      <c r="F321" s="189" t="s">
        <v>726</v>
      </c>
      <c r="G321" s="189" t="s">
        <v>412</v>
      </c>
      <c r="H321" s="190">
        <v>52545</v>
      </c>
      <c r="I321" s="190">
        <v>52545</v>
      </c>
      <c r="J321" s="190">
        <v>52545</v>
      </c>
    </row>
    <row r="322" spans="1:10" ht="31.5" x14ac:dyDescent="0.2">
      <c r="A322" s="184" t="s">
        <v>352</v>
      </c>
      <c r="B322" s="185" t="s">
        <v>399</v>
      </c>
      <c r="C322" s="185" t="s">
        <v>644</v>
      </c>
      <c r="D322" s="185" t="s">
        <v>527</v>
      </c>
      <c r="E322" s="126" t="s">
        <v>331</v>
      </c>
      <c r="F322" s="126" t="s">
        <v>331</v>
      </c>
      <c r="G322" s="126" t="s">
        <v>331</v>
      </c>
      <c r="H322" s="187">
        <v>3295229</v>
      </c>
      <c r="I322" s="187">
        <v>3295229</v>
      </c>
      <c r="J322" s="187">
        <v>3295229</v>
      </c>
    </row>
    <row r="323" spans="1:10" ht="31.5" x14ac:dyDescent="0.2">
      <c r="A323" s="184" t="s">
        <v>396</v>
      </c>
      <c r="B323" s="185" t="s">
        <v>399</v>
      </c>
      <c r="C323" s="185" t="s">
        <v>644</v>
      </c>
      <c r="D323" s="185" t="s">
        <v>527</v>
      </c>
      <c r="E323" s="185" t="s">
        <v>397</v>
      </c>
      <c r="F323" s="186" t="s">
        <v>331</v>
      </c>
      <c r="G323" s="186" t="s">
        <v>331</v>
      </c>
      <c r="H323" s="187">
        <v>3295229</v>
      </c>
      <c r="I323" s="187">
        <v>3295229</v>
      </c>
      <c r="J323" s="187">
        <v>3295229</v>
      </c>
    </row>
    <row r="324" spans="1:10" ht="31.5" x14ac:dyDescent="0.2">
      <c r="A324" s="191" t="s">
        <v>352</v>
      </c>
      <c r="B324" s="189" t="s">
        <v>399</v>
      </c>
      <c r="C324" s="189" t="s">
        <v>644</v>
      </c>
      <c r="D324" s="189" t="s">
        <v>527</v>
      </c>
      <c r="E324" s="189" t="s">
        <v>397</v>
      </c>
      <c r="F324" s="189" t="s">
        <v>646</v>
      </c>
      <c r="G324" s="192" t="s">
        <v>331</v>
      </c>
      <c r="H324" s="190">
        <v>3295229</v>
      </c>
      <c r="I324" s="190">
        <v>3295229</v>
      </c>
      <c r="J324" s="190">
        <v>3295229</v>
      </c>
    </row>
    <row r="325" spans="1:10" ht="63" x14ac:dyDescent="0.2">
      <c r="A325" s="191" t="s">
        <v>354</v>
      </c>
      <c r="B325" s="189" t="s">
        <v>399</v>
      </c>
      <c r="C325" s="189" t="s">
        <v>644</v>
      </c>
      <c r="D325" s="189" t="s">
        <v>527</v>
      </c>
      <c r="E325" s="189" t="s">
        <v>397</v>
      </c>
      <c r="F325" s="189" t="s">
        <v>646</v>
      </c>
      <c r="G325" s="189" t="s">
        <v>355</v>
      </c>
      <c r="H325" s="190">
        <v>3295229</v>
      </c>
      <c r="I325" s="190">
        <v>3295229</v>
      </c>
      <c r="J325" s="190">
        <v>3295229</v>
      </c>
    </row>
    <row r="326" spans="1:10" ht="31.5" x14ac:dyDescent="0.2">
      <c r="A326" s="191" t="s">
        <v>356</v>
      </c>
      <c r="B326" s="189" t="s">
        <v>399</v>
      </c>
      <c r="C326" s="189" t="s">
        <v>644</v>
      </c>
      <c r="D326" s="189" t="s">
        <v>527</v>
      </c>
      <c r="E326" s="189" t="s">
        <v>397</v>
      </c>
      <c r="F326" s="189" t="s">
        <v>646</v>
      </c>
      <c r="G326" s="189" t="s">
        <v>357</v>
      </c>
      <c r="H326" s="190">
        <v>3295229</v>
      </c>
      <c r="I326" s="190">
        <v>3295229</v>
      </c>
      <c r="J326" s="190">
        <v>3295229</v>
      </c>
    </row>
    <row r="327" spans="1:10" ht="31.5" x14ac:dyDescent="0.2">
      <c r="A327" s="184" t="s">
        <v>727</v>
      </c>
      <c r="B327" s="185" t="s">
        <v>399</v>
      </c>
      <c r="C327" s="185" t="s">
        <v>644</v>
      </c>
      <c r="D327" s="185" t="s">
        <v>448</v>
      </c>
      <c r="E327" s="126" t="s">
        <v>331</v>
      </c>
      <c r="F327" s="126" t="s">
        <v>331</v>
      </c>
      <c r="G327" s="126" t="s">
        <v>331</v>
      </c>
      <c r="H327" s="187">
        <v>8130423</v>
      </c>
      <c r="I327" s="187">
        <v>8130432</v>
      </c>
      <c r="J327" s="187">
        <v>8130432</v>
      </c>
    </row>
    <row r="328" spans="1:10" ht="31.5" x14ac:dyDescent="0.2">
      <c r="A328" s="184" t="s">
        <v>396</v>
      </c>
      <c r="B328" s="185" t="s">
        <v>399</v>
      </c>
      <c r="C328" s="185" t="s">
        <v>644</v>
      </c>
      <c r="D328" s="185" t="s">
        <v>448</v>
      </c>
      <c r="E328" s="185" t="s">
        <v>397</v>
      </c>
      <c r="F328" s="186" t="s">
        <v>331</v>
      </c>
      <c r="G328" s="186" t="s">
        <v>331</v>
      </c>
      <c r="H328" s="187">
        <v>8130423</v>
      </c>
      <c r="I328" s="187">
        <v>8130432</v>
      </c>
      <c r="J328" s="187">
        <v>8130432</v>
      </c>
    </row>
    <row r="329" spans="1:10" ht="31.5" x14ac:dyDescent="0.2">
      <c r="A329" s="191" t="s">
        <v>437</v>
      </c>
      <c r="B329" s="189" t="s">
        <v>399</v>
      </c>
      <c r="C329" s="189" t="s">
        <v>644</v>
      </c>
      <c r="D329" s="189" t="s">
        <v>448</v>
      </c>
      <c r="E329" s="189" t="s">
        <v>397</v>
      </c>
      <c r="F329" s="189" t="s">
        <v>675</v>
      </c>
      <c r="G329" s="192" t="s">
        <v>331</v>
      </c>
      <c r="H329" s="190">
        <v>8130423</v>
      </c>
      <c r="I329" s="190">
        <v>8130432</v>
      </c>
      <c r="J329" s="190">
        <v>8130432</v>
      </c>
    </row>
    <row r="330" spans="1:10" ht="63" x14ac:dyDescent="0.2">
      <c r="A330" s="191" t="s">
        <v>354</v>
      </c>
      <c r="B330" s="189" t="s">
        <v>399</v>
      </c>
      <c r="C330" s="189" t="s">
        <v>644</v>
      </c>
      <c r="D330" s="189" t="s">
        <v>448</v>
      </c>
      <c r="E330" s="189" t="s">
        <v>397</v>
      </c>
      <c r="F330" s="189" t="s">
        <v>675</v>
      </c>
      <c r="G330" s="189" t="s">
        <v>355</v>
      </c>
      <c r="H330" s="190">
        <v>4272988</v>
      </c>
      <c r="I330" s="190">
        <v>4272988</v>
      </c>
      <c r="J330" s="190">
        <v>4272988</v>
      </c>
    </row>
    <row r="331" spans="1:10" ht="15.75" x14ac:dyDescent="0.2">
      <c r="A331" s="191" t="s">
        <v>439</v>
      </c>
      <c r="B331" s="189" t="s">
        <v>399</v>
      </c>
      <c r="C331" s="189" t="s">
        <v>644</v>
      </c>
      <c r="D331" s="189" t="s">
        <v>448</v>
      </c>
      <c r="E331" s="189" t="s">
        <v>397</v>
      </c>
      <c r="F331" s="189" t="s">
        <v>675</v>
      </c>
      <c r="G331" s="189" t="s">
        <v>440</v>
      </c>
      <c r="H331" s="190">
        <v>4272988</v>
      </c>
      <c r="I331" s="190">
        <v>4272988</v>
      </c>
      <c r="J331" s="190">
        <v>4272988</v>
      </c>
    </row>
    <row r="332" spans="1:10" ht="31.5" x14ac:dyDescent="0.2">
      <c r="A332" s="191" t="s">
        <v>358</v>
      </c>
      <c r="B332" s="189" t="s">
        <v>399</v>
      </c>
      <c r="C332" s="189" t="s">
        <v>644</v>
      </c>
      <c r="D332" s="189" t="s">
        <v>448</v>
      </c>
      <c r="E332" s="189" t="s">
        <v>397</v>
      </c>
      <c r="F332" s="189" t="s">
        <v>675</v>
      </c>
      <c r="G332" s="189" t="s">
        <v>359</v>
      </c>
      <c r="H332" s="190">
        <v>3851495</v>
      </c>
      <c r="I332" s="190">
        <v>3851495</v>
      </c>
      <c r="J332" s="190">
        <v>3851495</v>
      </c>
    </row>
    <row r="333" spans="1:10" ht="31.5" x14ac:dyDescent="0.2">
      <c r="A333" s="191" t="s">
        <v>360</v>
      </c>
      <c r="B333" s="189" t="s">
        <v>399</v>
      </c>
      <c r="C333" s="189" t="s">
        <v>644</v>
      </c>
      <c r="D333" s="189" t="s">
        <v>448</v>
      </c>
      <c r="E333" s="189" t="s">
        <v>397</v>
      </c>
      <c r="F333" s="189" t="s">
        <v>675</v>
      </c>
      <c r="G333" s="189" t="s">
        <v>361</v>
      </c>
      <c r="H333" s="190">
        <v>3851495</v>
      </c>
      <c r="I333" s="190">
        <v>3851495</v>
      </c>
      <c r="J333" s="190">
        <v>3851495</v>
      </c>
    </row>
    <row r="334" spans="1:10" ht="15.75" x14ac:dyDescent="0.2">
      <c r="A334" s="191" t="s">
        <v>362</v>
      </c>
      <c r="B334" s="189" t="s">
        <v>399</v>
      </c>
      <c r="C334" s="189" t="s">
        <v>644</v>
      </c>
      <c r="D334" s="189" t="s">
        <v>448</v>
      </c>
      <c r="E334" s="189" t="s">
        <v>397</v>
      </c>
      <c r="F334" s="189" t="s">
        <v>675</v>
      </c>
      <c r="G334" s="189" t="s">
        <v>363</v>
      </c>
      <c r="H334" s="190">
        <v>5940</v>
      </c>
      <c r="I334" s="190">
        <v>5949</v>
      </c>
      <c r="J334" s="190">
        <v>5949</v>
      </c>
    </row>
    <row r="335" spans="1:10" ht="15.75" x14ac:dyDescent="0.2">
      <c r="A335" s="191" t="s">
        <v>364</v>
      </c>
      <c r="B335" s="189" t="s">
        <v>399</v>
      </c>
      <c r="C335" s="189" t="s">
        <v>644</v>
      </c>
      <c r="D335" s="189" t="s">
        <v>448</v>
      </c>
      <c r="E335" s="189" t="s">
        <v>397</v>
      </c>
      <c r="F335" s="189" t="s">
        <v>675</v>
      </c>
      <c r="G335" s="189" t="s">
        <v>365</v>
      </c>
      <c r="H335" s="190">
        <v>5940</v>
      </c>
      <c r="I335" s="190">
        <v>5949</v>
      </c>
      <c r="J335" s="190">
        <v>5949</v>
      </c>
    </row>
    <row r="336" spans="1:10" ht="31.5" x14ac:dyDescent="0.2">
      <c r="A336" s="184" t="s">
        <v>728</v>
      </c>
      <c r="B336" s="185" t="s">
        <v>399</v>
      </c>
      <c r="C336" s="185" t="s">
        <v>644</v>
      </c>
      <c r="D336" s="185" t="s">
        <v>401</v>
      </c>
      <c r="E336" s="126" t="s">
        <v>331</v>
      </c>
      <c r="F336" s="126" t="s">
        <v>331</v>
      </c>
      <c r="G336" s="126" t="s">
        <v>331</v>
      </c>
      <c r="H336" s="187">
        <v>5535504</v>
      </c>
      <c r="I336" s="187">
        <v>5535504</v>
      </c>
      <c r="J336" s="187">
        <v>5535504</v>
      </c>
    </row>
    <row r="337" spans="1:10" ht="31.5" x14ac:dyDescent="0.2">
      <c r="A337" s="184" t="s">
        <v>396</v>
      </c>
      <c r="B337" s="185" t="s">
        <v>399</v>
      </c>
      <c r="C337" s="185" t="s">
        <v>644</v>
      </c>
      <c r="D337" s="185" t="s">
        <v>401</v>
      </c>
      <c r="E337" s="185" t="s">
        <v>397</v>
      </c>
      <c r="F337" s="186" t="s">
        <v>331</v>
      </c>
      <c r="G337" s="186" t="s">
        <v>331</v>
      </c>
      <c r="H337" s="187">
        <v>5535504</v>
      </c>
      <c r="I337" s="187">
        <v>5535504</v>
      </c>
      <c r="J337" s="187">
        <v>5535504</v>
      </c>
    </row>
    <row r="338" spans="1:10" ht="31.5" x14ac:dyDescent="0.2">
      <c r="A338" s="191" t="s">
        <v>437</v>
      </c>
      <c r="B338" s="189" t="s">
        <v>399</v>
      </c>
      <c r="C338" s="189" t="s">
        <v>644</v>
      </c>
      <c r="D338" s="189" t="s">
        <v>401</v>
      </c>
      <c r="E338" s="189" t="s">
        <v>397</v>
      </c>
      <c r="F338" s="189" t="s">
        <v>675</v>
      </c>
      <c r="G338" s="192" t="s">
        <v>331</v>
      </c>
      <c r="H338" s="190">
        <v>5535504</v>
      </c>
      <c r="I338" s="190">
        <v>5535504</v>
      </c>
      <c r="J338" s="190">
        <v>5535504</v>
      </c>
    </row>
    <row r="339" spans="1:10" ht="63" x14ac:dyDescent="0.2">
      <c r="A339" s="191" t="s">
        <v>354</v>
      </c>
      <c r="B339" s="189" t="s">
        <v>399</v>
      </c>
      <c r="C339" s="189" t="s">
        <v>644</v>
      </c>
      <c r="D339" s="189" t="s">
        <v>401</v>
      </c>
      <c r="E339" s="189" t="s">
        <v>397</v>
      </c>
      <c r="F339" s="189" t="s">
        <v>675</v>
      </c>
      <c r="G339" s="189" t="s">
        <v>355</v>
      </c>
      <c r="H339" s="190">
        <v>5218144</v>
      </c>
      <c r="I339" s="190">
        <v>5218144</v>
      </c>
      <c r="J339" s="190">
        <v>5218144</v>
      </c>
    </row>
    <row r="340" spans="1:10" ht="15.75" x14ac:dyDescent="0.2">
      <c r="A340" s="191" t="s">
        <v>439</v>
      </c>
      <c r="B340" s="189" t="s">
        <v>399</v>
      </c>
      <c r="C340" s="189" t="s">
        <v>644</v>
      </c>
      <c r="D340" s="189" t="s">
        <v>401</v>
      </c>
      <c r="E340" s="189" t="s">
        <v>397</v>
      </c>
      <c r="F340" s="189" t="s">
        <v>675</v>
      </c>
      <c r="G340" s="189" t="s">
        <v>440</v>
      </c>
      <c r="H340" s="190">
        <v>5218144</v>
      </c>
      <c r="I340" s="190">
        <v>5218144</v>
      </c>
      <c r="J340" s="190">
        <v>5218144</v>
      </c>
    </row>
    <row r="341" spans="1:10" ht="31.5" x14ac:dyDescent="0.2">
      <c r="A341" s="191" t="s">
        <v>358</v>
      </c>
      <c r="B341" s="189" t="s">
        <v>399</v>
      </c>
      <c r="C341" s="189" t="s">
        <v>644</v>
      </c>
      <c r="D341" s="189" t="s">
        <v>401</v>
      </c>
      <c r="E341" s="189" t="s">
        <v>397</v>
      </c>
      <c r="F341" s="189" t="s">
        <v>675</v>
      </c>
      <c r="G341" s="189" t="s">
        <v>359</v>
      </c>
      <c r="H341" s="190">
        <v>317360</v>
      </c>
      <c r="I341" s="190">
        <v>317360</v>
      </c>
      <c r="J341" s="190">
        <v>317360</v>
      </c>
    </row>
    <row r="342" spans="1:10" ht="31.5" x14ac:dyDescent="0.2">
      <c r="A342" s="191" t="s">
        <v>360</v>
      </c>
      <c r="B342" s="189" t="s">
        <v>399</v>
      </c>
      <c r="C342" s="189" t="s">
        <v>644</v>
      </c>
      <c r="D342" s="189" t="s">
        <v>401</v>
      </c>
      <c r="E342" s="189" t="s">
        <v>397</v>
      </c>
      <c r="F342" s="189" t="s">
        <v>675</v>
      </c>
      <c r="G342" s="189" t="s">
        <v>361</v>
      </c>
      <c r="H342" s="190">
        <v>317360</v>
      </c>
      <c r="I342" s="190">
        <v>317360</v>
      </c>
      <c r="J342" s="190">
        <v>317360</v>
      </c>
    </row>
    <row r="343" spans="1:10" ht="78.75" x14ac:dyDescent="0.2">
      <c r="A343" s="184" t="s">
        <v>729</v>
      </c>
      <c r="B343" s="185" t="s">
        <v>399</v>
      </c>
      <c r="C343" s="185" t="s">
        <v>644</v>
      </c>
      <c r="D343" s="185" t="s">
        <v>369</v>
      </c>
      <c r="E343" s="126" t="s">
        <v>331</v>
      </c>
      <c r="F343" s="126" t="s">
        <v>331</v>
      </c>
      <c r="G343" s="126" t="s">
        <v>331</v>
      </c>
      <c r="H343" s="187">
        <v>277200</v>
      </c>
      <c r="I343" s="187">
        <v>280800</v>
      </c>
      <c r="J343" s="187">
        <v>284400</v>
      </c>
    </row>
    <row r="344" spans="1:10" ht="31.5" x14ac:dyDescent="0.2">
      <c r="A344" s="184" t="s">
        <v>396</v>
      </c>
      <c r="B344" s="185" t="s">
        <v>399</v>
      </c>
      <c r="C344" s="185" t="s">
        <v>644</v>
      </c>
      <c r="D344" s="185" t="s">
        <v>369</v>
      </c>
      <c r="E344" s="185" t="s">
        <v>397</v>
      </c>
      <c r="F344" s="186" t="s">
        <v>331</v>
      </c>
      <c r="G344" s="186" t="s">
        <v>331</v>
      </c>
      <c r="H344" s="187">
        <v>277200</v>
      </c>
      <c r="I344" s="187">
        <v>280800</v>
      </c>
      <c r="J344" s="187">
        <v>284400</v>
      </c>
    </row>
    <row r="345" spans="1:10" ht="78.75" x14ac:dyDescent="0.2">
      <c r="A345" s="191" t="s">
        <v>445</v>
      </c>
      <c r="B345" s="189" t="s">
        <v>399</v>
      </c>
      <c r="C345" s="189" t="s">
        <v>644</v>
      </c>
      <c r="D345" s="189" t="s">
        <v>369</v>
      </c>
      <c r="E345" s="189" t="s">
        <v>397</v>
      </c>
      <c r="F345" s="189" t="s">
        <v>730</v>
      </c>
      <c r="G345" s="192" t="s">
        <v>331</v>
      </c>
      <c r="H345" s="190">
        <v>277200</v>
      </c>
      <c r="I345" s="190">
        <v>280800</v>
      </c>
      <c r="J345" s="190">
        <v>284400</v>
      </c>
    </row>
    <row r="346" spans="1:10" ht="15.75" x14ac:dyDescent="0.2">
      <c r="A346" s="191" t="s">
        <v>420</v>
      </c>
      <c r="B346" s="189" t="s">
        <v>399</v>
      </c>
      <c r="C346" s="189" t="s">
        <v>644</v>
      </c>
      <c r="D346" s="189" t="s">
        <v>369</v>
      </c>
      <c r="E346" s="189" t="s">
        <v>397</v>
      </c>
      <c r="F346" s="189" t="s">
        <v>730</v>
      </c>
      <c r="G346" s="189" t="s">
        <v>421</v>
      </c>
      <c r="H346" s="190">
        <v>111600</v>
      </c>
      <c r="I346" s="190">
        <v>115200</v>
      </c>
      <c r="J346" s="190">
        <v>118800</v>
      </c>
    </row>
    <row r="347" spans="1:10" ht="15.75" x14ac:dyDescent="0.2">
      <c r="A347" s="191" t="s">
        <v>583</v>
      </c>
      <c r="B347" s="189" t="s">
        <v>399</v>
      </c>
      <c r="C347" s="189" t="s">
        <v>644</v>
      </c>
      <c r="D347" s="189" t="s">
        <v>369</v>
      </c>
      <c r="E347" s="189" t="s">
        <v>397</v>
      </c>
      <c r="F347" s="189" t="s">
        <v>730</v>
      </c>
      <c r="G347" s="189" t="s">
        <v>584</v>
      </c>
      <c r="H347" s="190">
        <v>111600</v>
      </c>
      <c r="I347" s="190">
        <v>115200</v>
      </c>
      <c r="J347" s="190">
        <v>118800</v>
      </c>
    </row>
    <row r="348" spans="1:10" ht="31.5" x14ac:dyDescent="0.2">
      <c r="A348" s="191" t="s">
        <v>409</v>
      </c>
      <c r="B348" s="189" t="s">
        <v>399</v>
      </c>
      <c r="C348" s="189" t="s">
        <v>644</v>
      </c>
      <c r="D348" s="189" t="s">
        <v>369</v>
      </c>
      <c r="E348" s="189" t="s">
        <v>397</v>
      </c>
      <c r="F348" s="189" t="s">
        <v>730</v>
      </c>
      <c r="G348" s="189" t="s">
        <v>410</v>
      </c>
      <c r="H348" s="190">
        <v>165600</v>
      </c>
      <c r="I348" s="190">
        <v>165600</v>
      </c>
      <c r="J348" s="190">
        <v>165600</v>
      </c>
    </row>
    <row r="349" spans="1:10" ht="15.75" x14ac:dyDescent="0.2">
      <c r="A349" s="191" t="s">
        <v>411</v>
      </c>
      <c r="B349" s="189" t="s">
        <v>399</v>
      </c>
      <c r="C349" s="189" t="s">
        <v>644</v>
      </c>
      <c r="D349" s="189" t="s">
        <v>369</v>
      </c>
      <c r="E349" s="189" t="s">
        <v>397</v>
      </c>
      <c r="F349" s="189" t="s">
        <v>730</v>
      </c>
      <c r="G349" s="189" t="s">
        <v>412</v>
      </c>
      <c r="H349" s="190">
        <v>165600</v>
      </c>
      <c r="I349" s="190">
        <v>165600</v>
      </c>
      <c r="J349" s="190">
        <v>165600</v>
      </c>
    </row>
    <row r="350" spans="1:10" ht="15.75" x14ac:dyDescent="0.2">
      <c r="A350" s="184" t="s">
        <v>731</v>
      </c>
      <c r="B350" s="185" t="s">
        <v>399</v>
      </c>
      <c r="C350" s="185" t="s">
        <v>644</v>
      </c>
      <c r="D350" s="185" t="s">
        <v>381</v>
      </c>
      <c r="E350" s="126" t="s">
        <v>331</v>
      </c>
      <c r="F350" s="126" t="s">
        <v>331</v>
      </c>
      <c r="G350" s="126" t="s">
        <v>331</v>
      </c>
      <c r="H350" s="187">
        <v>3049599</v>
      </c>
      <c r="I350" s="187">
        <v>3049599</v>
      </c>
      <c r="J350" s="187">
        <v>3049599</v>
      </c>
    </row>
    <row r="351" spans="1:10" ht="31.5" x14ac:dyDescent="0.2">
      <c r="A351" s="184" t="s">
        <v>396</v>
      </c>
      <c r="B351" s="185" t="s">
        <v>399</v>
      </c>
      <c r="C351" s="185" t="s">
        <v>644</v>
      </c>
      <c r="D351" s="185" t="s">
        <v>381</v>
      </c>
      <c r="E351" s="185" t="s">
        <v>397</v>
      </c>
      <c r="F351" s="186" t="s">
        <v>331</v>
      </c>
      <c r="G351" s="186" t="s">
        <v>331</v>
      </c>
      <c r="H351" s="187">
        <v>3049599</v>
      </c>
      <c r="I351" s="187">
        <v>3049599</v>
      </c>
      <c r="J351" s="187">
        <v>3049599</v>
      </c>
    </row>
    <row r="352" spans="1:10" ht="31.5" x14ac:dyDescent="0.2">
      <c r="A352" s="191" t="s">
        <v>437</v>
      </c>
      <c r="B352" s="189" t="s">
        <v>399</v>
      </c>
      <c r="C352" s="189" t="s">
        <v>644</v>
      </c>
      <c r="D352" s="189" t="s">
        <v>381</v>
      </c>
      <c r="E352" s="189" t="s">
        <v>397</v>
      </c>
      <c r="F352" s="189" t="s">
        <v>675</v>
      </c>
      <c r="G352" s="192" t="s">
        <v>331</v>
      </c>
      <c r="H352" s="190">
        <v>3049599</v>
      </c>
      <c r="I352" s="190">
        <v>3049599</v>
      </c>
      <c r="J352" s="190">
        <v>3049599</v>
      </c>
    </row>
    <row r="353" spans="1:10" ht="63" x14ac:dyDescent="0.2">
      <c r="A353" s="191" t="s">
        <v>354</v>
      </c>
      <c r="B353" s="189" t="s">
        <v>399</v>
      </c>
      <c r="C353" s="189" t="s">
        <v>644</v>
      </c>
      <c r="D353" s="189" t="s">
        <v>381</v>
      </c>
      <c r="E353" s="189" t="s">
        <v>397</v>
      </c>
      <c r="F353" s="189" t="s">
        <v>675</v>
      </c>
      <c r="G353" s="189" t="s">
        <v>355</v>
      </c>
      <c r="H353" s="190">
        <v>2960834</v>
      </c>
      <c r="I353" s="190">
        <v>2960834</v>
      </c>
      <c r="J353" s="190">
        <v>2960834</v>
      </c>
    </row>
    <row r="354" spans="1:10" ht="15.75" x14ac:dyDescent="0.2">
      <c r="A354" s="191" t="s">
        <v>439</v>
      </c>
      <c r="B354" s="189" t="s">
        <v>399</v>
      </c>
      <c r="C354" s="189" t="s">
        <v>644</v>
      </c>
      <c r="D354" s="189" t="s">
        <v>381</v>
      </c>
      <c r="E354" s="189" t="s">
        <v>397</v>
      </c>
      <c r="F354" s="189" t="s">
        <v>675</v>
      </c>
      <c r="G354" s="189" t="s">
        <v>440</v>
      </c>
      <c r="H354" s="190">
        <v>2960834</v>
      </c>
      <c r="I354" s="190">
        <v>2960834</v>
      </c>
      <c r="J354" s="190">
        <v>2960834</v>
      </c>
    </row>
    <row r="355" spans="1:10" ht="31.5" x14ac:dyDescent="0.2">
      <c r="A355" s="191" t="s">
        <v>358</v>
      </c>
      <c r="B355" s="189" t="s">
        <v>399</v>
      </c>
      <c r="C355" s="189" t="s">
        <v>644</v>
      </c>
      <c r="D355" s="189" t="s">
        <v>381</v>
      </c>
      <c r="E355" s="189" t="s">
        <v>397</v>
      </c>
      <c r="F355" s="189" t="s">
        <v>675</v>
      </c>
      <c r="G355" s="189" t="s">
        <v>359</v>
      </c>
      <c r="H355" s="190">
        <v>88765</v>
      </c>
      <c r="I355" s="190">
        <v>88765</v>
      </c>
      <c r="J355" s="190">
        <v>88765</v>
      </c>
    </row>
    <row r="356" spans="1:10" ht="31.5" x14ac:dyDescent="0.2">
      <c r="A356" s="191" t="s">
        <v>360</v>
      </c>
      <c r="B356" s="189" t="s">
        <v>399</v>
      </c>
      <c r="C356" s="189" t="s">
        <v>644</v>
      </c>
      <c r="D356" s="189" t="s">
        <v>381</v>
      </c>
      <c r="E356" s="189" t="s">
        <v>397</v>
      </c>
      <c r="F356" s="189" t="s">
        <v>675</v>
      </c>
      <c r="G356" s="189" t="s">
        <v>361</v>
      </c>
      <c r="H356" s="190">
        <v>88765</v>
      </c>
      <c r="I356" s="190">
        <v>88765</v>
      </c>
      <c r="J356" s="190">
        <v>88765</v>
      </c>
    </row>
    <row r="357" spans="1:10" ht="15.75" x14ac:dyDescent="0.2">
      <c r="A357" s="184" t="s">
        <v>732</v>
      </c>
      <c r="B357" s="185" t="s">
        <v>472</v>
      </c>
      <c r="C357" s="126" t="s">
        <v>331</v>
      </c>
      <c r="D357" s="126" t="s">
        <v>331</v>
      </c>
      <c r="E357" s="126" t="s">
        <v>331</v>
      </c>
      <c r="F357" s="126" t="s">
        <v>331</v>
      </c>
      <c r="G357" s="126" t="s">
        <v>331</v>
      </c>
      <c r="H357" s="187">
        <v>24984760.920000002</v>
      </c>
      <c r="I357" s="187">
        <v>0</v>
      </c>
      <c r="J357" s="187">
        <v>0</v>
      </c>
    </row>
    <row r="358" spans="1:10" ht="47.25" x14ac:dyDescent="0.2">
      <c r="A358" s="184" t="s">
        <v>733</v>
      </c>
      <c r="B358" s="185" t="s">
        <v>472</v>
      </c>
      <c r="C358" s="185" t="s">
        <v>644</v>
      </c>
      <c r="D358" s="185" t="s">
        <v>349</v>
      </c>
      <c r="E358" s="126" t="s">
        <v>331</v>
      </c>
      <c r="F358" s="126" t="s">
        <v>331</v>
      </c>
      <c r="G358" s="126" t="s">
        <v>331</v>
      </c>
      <c r="H358" s="187">
        <v>10115269</v>
      </c>
      <c r="I358" s="187">
        <v>0</v>
      </c>
      <c r="J358" s="187">
        <v>0</v>
      </c>
    </row>
    <row r="359" spans="1:10" ht="15.75" x14ac:dyDescent="0.2">
      <c r="A359" s="184" t="s">
        <v>490</v>
      </c>
      <c r="B359" s="185" t="s">
        <v>472</v>
      </c>
      <c r="C359" s="185" t="s">
        <v>644</v>
      </c>
      <c r="D359" s="185" t="s">
        <v>349</v>
      </c>
      <c r="E359" s="185" t="s">
        <v>491</v>
      </c>
      <c r="F359" s="186" t="s">
        <v>331</v>
      </c>
      <c r="G359" s="186" t="s">
        <v>331</v>
      </c>
      <c r="H359" s="187">
        <v>10115269</v>
      </c>
      <c r="I359" s="187">
        <v>0</v>
      </c>
      <c r="J359" s="187">
        <v>0</v>
      </c>
    </row>
    <row r="360" spans="1:10" ht="31.5" x14ac:dyDescent="0.2">
      <c r="A360" s="191" t="s">
        <v>559</v>
      </c>
      <c r="B360" s="189" t="s">
        <v>472</v>
      </c>
      <c r="C360" s="189" t="s">
        <v>644</v>
      </c>
      <c r="D360" s="189" t="s">
        <v>349</v>
      </c>
      <c r="E360" s="189" t="s">
        <v>491</v>
      </c>
      <c r="F360" s="189" t="s">
        <v>709</v>
      </c>
      <c r="G360" s="192" t="s">
        <v>331</v>
      </c>
      <c r="H360" s="190">
        <v>10115269</v>
      </c>
      <c r="I360" s="190">
        <v>0</v>
      </c>
      <c r="J360" s="190">
        <v>0</v>
      </c>
    </row>
    <row r="361" spans="1:10" ht="31.5" x14ac:dyDescent="0.2">
      <c r="A361" s="191" t="s">
        <v>543</v>
      </c>
      <c r="B361" s="189" t="s">
        <v>472</v>
      </c>
      <c r="C361" s="189" t="s">
        <v>644</v>
      </c>
      <c r="D361" s="189" t="s">
        <v>349</v>
      </c>
      <c r="E361" s="189" t="s">
        <v>491</v>
      </c>
      <c r="F361" s="189" t="s">
        <v>709</v>
      </c>
      <c r="G361" s="189" t="s">
        <v>544</v>
      </c>
      <c r="H361" s="190">
        <v>10115269</v>
      </c>
      <c r="I361" s="190">
        <v>0</v>
      </c>
      <c r="J361" s="190">
        <v>0</v>
      </c>
    </row>
    <row r="362" spans="1:10" ht="15.75" x14ac:dyDescent="0.2">
      <c r="A362" s="191" t="s">
        <v>545</v>
      </c>
      <c r="B362" s="189" t="s">
        <v>472</v>
      </c>
      <c r="C362" s="189" t="s">
        <v>644</v>
      </c>
      <c r="D362" s="189" t="s">
        <v>349</v>
      </c>
      <c r="E362" s="189" t="s">
        <v>491</v>
      </c>
      <c r="F362" s="189" t="s">
        <v>709</v>
      </c>
      <c r="G362" s="189" t="s">
        <v>546</v>
      </c>
      <c r="H362" s="190">
        <v>10115269</v>
      </c>
      <c r="I362" s="190">
        <v>0</v>
      </c>
      <c r="J362" s="190">
        <v>0</v>
      </c>
    </row>
    <row r="363" spans="1:10" ht="47.25" x14ac:dyDescent="0.2">
      <c r="A363" s="184" t="s">
        <v>867</v>
      </c>
      <c r="B363" s="185" t="s">
        <v>472</v>
      </c>
      <c r="C363" s="185" t="s">
        <v>644</v>
      </c>
      <c r="D363" s="185" t="s">
        <v>484</v>
      </c>
      <c r="E363" s="126" t="s">
        <v>331</v>
      </c>
      <c r="F363" s="126" t="s">
        <v>331</v>
      </c>
      <c r="G363" s="126" t="s">
        <v>331</v>
      </c>
      <c r="H363" s="187">
        <v>14869491.92</v>
      </c>
      <c r="I363" s="187">
        <v>0</v>
      </c>
      <c r="J363" s="187">
        <v>0</v>
      </c>
    </row>
    <row r="364" spans="1:10" ht="15.75" x14ac:dyDescent="0.2">
      <c r="A364" s="184" t="s">
        <v>490</v>
      </c>
      <c r="B364" s="185" t="s">
        <v>472</v>
      </c>
      <c r="C364" s="185" t="s">
        <v>644</v>
      </c>
      <c r="D364" s="185" t="s">
        <v>484</v>
      </c>
      <c r="E364" s="185" t="s">
        <v>491</v>
      </c>
      <c r="F364" s="186" t="s">
        <v>331</v>
      </c>
      <c r="G364" s="186" t="s">
        <v>331</v>
      </c>
      <c r="H364" s="187">
        <v>14869491.92</v>
      </c>
      <c r="I364" s="187">
        <v>0</v>
      </c>
      <c r="J364" s="187">
        <v>0</v>
      </c>
    </row>
    <row r="365" spans="1:10" ht="15.75" x14ac:dyDescent="0.2">
      <c r="A365" s="191" t="s">
        <v>838</v>
      </c>
      <c r="B365" s="189" t="s">
        <v>472</v>
      </c>
      <c r="C365" s="189" t="s">
        <v>644</v>
      </c>
      <c r="D365" s="189" t="s">
        <v>484</v>
      </c>
      <c r="E365" s="189" t="s">
        <v>491</v>
      </c>
      <c r="F365" s="189" t="s">
        <v>868</v>
      </c>
      <c r="G365" s="192" t="s">
        <v>331</v>
      </c>
      <c r="H365" s="190">
        <v>14869491.92</v>
      </c>
      <c r="I365" s="190">
        <v>0</v>
      </c>
      <c r="J365" s="190">
        <v>0</v>
      </c>
    </row>
    <row r="366" spans="1:10" ht="31.5" x14ac:dyDescent="0.2">
      <c r="A366" s="191" t="s">
        <v>543</v>
      </c>
      <c r="B366" s="189" t="s">
        <v>472</v>
      </c>
      <c r="C366" s="189" t="s">
        <v>644</v>
      </c>
      <c r="D366" s="189" t="s">
        <v>484</v>
      </c>
      <c r="E366" s="189" t="s">
        <v>491</v>
      </c>
      <c r="F366" s="189" t="s">
        <v>868</v>
      </c>
      <c r="G366" s="189" t="s">
        <v>544</v>
      </c>
      <c r="H366" s="190">
        <v>14869491.92</v>
      </c>
      <c r="I366" s="190">
        <v>0</v>
      </c>
      <c r="J366" s="190">
        <v>0</v>
      </c>
    </row>
    <row r="367" spans="1:10" ht="15.75" x14ac:dyDescent="0.2">
      <c r="A367" s="191" t="s">
        <v>545</v>
      </c>
      <c r="B367" s="189" t="s">
        <v>472</v>
      </c>
      <c r="C367" s="189" t="s">
        <v>644</v>
      </c>
      <c r="D367" s="189" t="s">
        <v>484</v>
      </c>
      <c r="E367" s="189" t="s">
        <v>491</v>
      </c>
      <c r="F367" s="189" t="s">
        <v>868</v>
      </c>
      <c r="G367" s="189" t="s">
        <v>546</v>
      </c>
      <c r="H367" s="190">
        <v>14869491.92</v>
      </c>
      <c r="I367" s="190">
        <v>0</v>
      </c>
      <c r="J367" s="190">
        <v>0</v>
      </c>
    </row>
    <row r="368" spans="1:10" ht="47.25" x14ac:dyDescent="0.2">
      <c r="A368" s="184" t="s">
        <v>734</v>
      </c>
      <c r="B368" s="185" t="s">
        <v>351</v>
      </c>
      <c r="C368" s="126" t="s">
        <v>331</v>
      </c>
      <c r="D368" s="126" t="s">
        <v>331</v>
      </c>
      <c r="E368" s="126" t="s">
        <v>331</v>
      </c>
      <c r="F368" s="126" t="s">
        <v>331</v>
      </c>
      <c r="G368" s="126" t="s">
        <v>331</v>
      </c>
      <c r="H368" s="187">
        <v>38000</v>
      </c>
      <c r="I368" s="187">
        <v>38000</v>
      </c>
      <c r="J368" s="187">
        <v>38000</v>
      </c>
    </row>
    <row r="369" spans="1:10" ht="31.5" x14ac:dyDescent="0.2">
      <c r="A369" s="184" t="s">
        <v>735</v>
      </c>
      <c r="B369" s="185" t="s">
        <v>351</v>
      </c>
      <c r="C369" s="185" t="s">
        <v>644</v>
      </c>
      <c r="D369" s="185" t="s">
        <v>349</v>
      </c>
      <c r="E369" s="126" t="s">
        <v>331</v>
      </c>
      <c r="F369" s="126" t="s">
        <v>331</v>
      </c>
      <c r="G369" s="126" t="s">
        <v>331</v>
      </c>
      <c r="H369" s="187">
        <v>38000</v>
      </c>
      <c r="I369" s="187">
        <v>38000</v>
      </c>
      <c r="J369" s="187">
        <v>38000</v>
      </c>
    </row>
    <row r="370" spans="1:10" ht="15.75" x14ac:dyDescent="0.2">
      <c r="A370" s="184" t="s">
        <v>490</v>
      </c>
      <c r="B370" s="185" t="s">
        <v>351</v>
      </c>
      <c r="C370" s="185" t="s">
        <v>644</v>
      </c>
      <c r="D370" s="185" t="s">
        <v>349</v>
      </c>
      <c r="E370" s="185" t="s">
        <v>491</v>
      </c>
      <c r="F370" s="186" t="s">
        <v>331</v>
      </c>
      <c r="G370" s="186" t="s">
        <v>331</v>
      </c>
      <c r="H370" s="187">
        <v>38000</v>
      </c>
      <c r="I370" s="187">
        <v>38000</v>
      </c>
      <c r="J370" s="187">
        <v>38000</v>
      </c>
    </row>
    <row r="371" spans="1:10" ht="31.5" x14ac:dyDescent="0.2">
      <c r="A371" s="191" t="s">
        <v>599</v>
      </c>
      <c r="B371" s="189" t="s">
        <v>351</v>
      </c>
      <c r="C371" s="189" t="s">
        <v>644</v>
      </c>
      <c r="D371" s="189" t="s">
        <v>349</v>
      </c>
      <c r="E371" s="189" t="s">
        <v>491</v>
      </c>
      <c r="F371" s="189" t="s">
        <v>736</v>
      </c>
      <c r="G371" s="192" t="s">
        <v>331</v>
      </c>
      <c r="H371" s="190">
        <v>38000</v>
      </c>
      <c r="I371" s="190">
        <v>38000</v>
      </c>
      <c r="J371" s="190">
        <v>38000</v>
      </c>
    </row>
    <row r="372" spans="1:10" ht="31.5" x14ac:dyDescent="0.2">
      <c r="A372" s="191" t="s">
        <v>358</v>
      </c>
      <c r="B372" s="189" t="s">
        <v>351</v>
      </c>
      <c r="C372" s="189" t="s">
        <v>644</v>
      </c>
      <c r="D372" s="189" t="s">
        <v>349</v>
      </c>
      <c r="E372" s="189" t="s">
        <v>491</v>
      </c>
      <c r="F372" s="189" t="s">
        <v>736</v>
      </c>
      <c r="G372" s="189" t="s">
        <v>359</v>
      </c>
      <c r="H372" s="190">
        <v>38000</v>
      </c>
      <c r="I372" s="190">
        <v>38000</v>
      </c>
      <c r="J372" s="190">
        <v>38000</v>
      </c>
    </row>
    <row r="373" spans="1:10" ht="31.5" x14ac:dyDescent="0.2">
      <c r="A373" s="191" t="s">
        <v>360</v>
      </c>
      <c r="B373" s="189" t="s">
        <v>351</v>
      </c>
      <c r="C373" s="189" t="s">
        <v>644</v>
      </c>
      <c r="D373" s="189" t="s">
        <v>349</v>
      </c>
      <c r="E373" s="189" t="s">
        <v>491</v>
      </c>
      <c r="F373" s="189" t="s">
        <v>736</v>
      </c>
      <c r="G373" s="189" t="s">
        <v>361</v>
      </c>
      <c r="H373" s="190">
        <v>38000</v>
      </c>
      <c r="I373" s="190">
        <v>38000</v>
      </c>
      <c r="J373" s="190">
        <v>38000</v>
      </c>
    </row>
    <row r="374" spans="1:10" ht="31.5" x14ac:dyDescent="0.2">
      <c r="A374" s="184" t="s">
        <v>737</v>
      </c>
      <c r="B374" s="185" t="s">
        <v>405</v>
      </c>
      <c r="C374" s="126" t="s">
        <v>331</v>
      </c>
      <c r="D374" s="126" t="s">
        <v>331</v>
      </c>
      <c r="E374" s="126" t="s">
        <v>331</v>
      </c>
      <c r="F374" s="126" t="s">
        <v>331</v>
      </c>
      <c r="G374" s="126" t="s">
        <v>331</v>
      </c>
      <c r="H374" s="187">
        <v>0</v>
      </c>
      <c r="I374" s="187">
        <v>1485027</v>
      </c>
      <c r="J374" s="187">
        <v>0</v>
      </c>
    </row>
    <row r="375" spans="1:10" ht="31.5" x14ac:dyDescent="0.2">
      <c r="A375" s="184" t="s">
        <v>738</v>
      </c>
      <c r="B375" s="185" t="s">
        <v>405</v>
      </c>
      <c r="C375" s="185" t="s">
        <v>644</v>
      </c>
      <c r="D375" s="185" t="s">
        <v>349</v>
      </c>
      <c r="E375" s="126" t="s">
        <v>331</v>
      </c>
      <c r="F375" s="126" t="s">
        <v>331</v>
      </c>
      <c r="G375" s="126" t="s">
        <v>331</v>
      </c>
      <c r="H375" s="187">
        <v>0</v>
      </c>
      <c r="I375" s="187">
        <v>1485027</v>
      </c>
      <c r="J375" s="187">
        <v>0</v>
      </c>
    </row>
    <row r="376" spans="1:10" ht="15.75" x14ac:dyDescent="0.2">
      <c r="A376" s="184" t="s">
        <v>490</v>
      </c>
      <c r="B376" s="185" t="s">
        <v>405</v>
      </c>
      <c r="C376" s="185" t="s">
        <v>644</v>
      </c>
      <c r="D376" s="185" t="s">
        <v>349</v>
      </c>
      <c r="E376" s="185" t="s">
        <v>491</v>
      </c>
      <c r="F376" s="186" t="s">
        <v>331</v>
      </c>
      <c r="G376" s="186" t="s">
        <v>331</v>
      </c>
      <c r="H376" s="187">
        <v>0</v>
      </c>
      <c r="I376" s="187">
        <v>1485027</v>
      </c>
      <c r="J376" s="187">
        <v>0</v>
      </c>
    </row>
    <row r="377" spans="1:10" ht="31.5" x14ac:dyDescent="0.2">
      <c r="A377" s="191" t="s">
        <v>559</v>
      </c>
      <c r="B377" s="189" t="s">
        <v>405</v>
      </c>
      <c r="C377" s="189" t="s">
        <v>644</v>
      </c>
      <c r="D377" s="189" t="s">
        <v>349</v>
      </c>
      <c r="E377" s="189" t="s">
        <v>491</v>
      </c>
      <c r="F377" s="189" t="s">
        <v>709</v>
      </c>
      <c r="G377" s="192" t="s">
        <v>331</v>
      </c>
      <c r="H377" s="190">
        <v>0</v>
      </c>
      <c r="I377" s="190">
        <v>1485027</v>
      </c>
      <c r="J377" s="190">
        <v>0</v>
      </c>
    </row>
    <row r="378" spans="1:10" ht="31.5" x14ac:dyDescent="0.2">
      <c r="A378" s="191" t="s">
        <v>543</v>
      </c>
      <c r="B378" s="189" t="s">
        <v>405</v>
      </c>
      <c r="C378" s="189" t="s">
        <v>644</v>
      </c>
      <c r="D378" s="189" t="s">
        <v>349</v>
      </c>
      <c r="E378" s="189" t="s">
        <v>491</v>
      </c>
      <c r="F378" s="189" t="s">
        <v>709</v>
      </c>
      <c r="G378" s="189" t="s">
        <v>544</v>
      </c>
      <c r="H378" s="190">
        <v>0</v>
      </c>
      <c r="I378" s="190">
        <v>1485027</v>
      </c>
      <c r="J378" s="190">
        <v>0</v>
      </c>
    </row>
    <row r="379" spans="1:10" ht="15.75" x14ac:dyDescent="0.2">
      <c r="A379" s="191" t="s">
        <v>545</v>
      </c>
      <c r="B379" s="189" t="s">
        <v>405</v>
      </c>
      <c r="C379" s="189" t="s">
        <v>644</v>
      </c>
      <c r="D379" s="189" t="s">
        <v>349</v>
      </c>
      <c r="E379" s="189" t="s">
        <v>491</v>
      </c>
      <c r="F379" s="189" t="s">
        <v>709</v>
      </c>
      <c r="G379" s="189" t="s">
        <v>546</v>
      </c>
      <c r="H379" s="190">
        <v>0</v>
      </c>
      <c r="I379" s="190">
        <v>1485027</v>
      </c>
      <c r="J379" s="190">
        <v>0</v>
      </c>
    </row>
    <row r="380" spans="1:10" ht="31.5" x14ac:dyDescent="0.2">
      <c r="A380" s="184" t="s">
        <v>739</v>
      </c>
      <c r="B380" s="185" t="s">
        <v>425</v>
      </c>
      <c r="C380" s="126" t="s">
        <v>331</v>
      </c>
      <c r="D380" s="126" t="s">
        <v>331</v>
      </c>
      <c r="E380" s="126" t="s">
        <v>331</v>
      </c>
      <c r="F380" s="126" t="s">
        <v>331</v>
      </c>
      <c r="G380" s="126" t="s">
        <v>331</v>
      </c>
      <c r="H380" s="187">
        <v>332295346.00999999</v>
      </c>
      <c r="I380" s="187">
        <v>237816551.25999999</v>
      </c>
      <c r="J380" s="187">
        <v>73066036.260000005</v>
      </c>
    </row>
    <row r="381" spans="1:10" ht="31.5" x14ac:dyDescent="0.2">
      <c r="A381" s="184" t="s">
        <v>740</v>
      </c>
      <c r="B381" s="185" t="s">
        <v>425</v>
      </c>
      <c r="C381" s="185" t="s">
        <v>644</v>
      </c>
      <c r="D381" s="185" t="s">
        <v>349</v>
      </c>
      <c r="E381" s="126" t="s">
        <v>331</v>
      </c>
      <c r="F381" s="126" t="s">
        <v>331</v>
      </c>
      <c r="G381" s="126" t="s">
        <v>331</v>
      </c>
      <c r="H381" s="187">
        <v>8094838.0099999998</v>
      </c>
      <c r="I381" s="187">
        <v>1235725</v>
      </c>
      <c r="J381" s="187">
        <v>515310</v>
      </c>
    </row>
    <row r="382" spans="1:10" ht="15.75" x14ac:dyDescent="0.2">
      <c r="A382" s="184" t="s">
        <v>490</v>
      </c>
      <c r="B382" s="185" t="s">
        <v>425</v>
      </c>
      <c r="C382" s="185" t="s">
        <v>644</v>
      </c>
      <c r="D382" s="185" t="s">
        <v>349</v>
      </c>
      <c r="E382" s="185" t="s">
        <v>491</v>
      </c>
      <c r="F382" s="186" t="s">
        <v>331</v>
      </c>
      <c r="G382" s="186" t="s">
        <v>331</v>
      </c>
      <c r="H382" s="187">
        <v>8094838.0099999998</v>
      </c>
      <c r="I382" s="187">
        <v>1235725</v>
      </c>
      <c r="J382" s="187">
        <v>515310</v>
      </c>
    </row>
    <row r="383" spans="1:10" ht="31.5" x14ac:dyDescent="0.2">
      <c r="A383" s="191" t="s">
        <v>830</v>
      </c>
      <c r="B383" s="189" t="s">
        <v>425</v>
      </c>
      <c r="C383" s="189" t="s">
        <v>644</v>
      </c>
      <c r="D383" s="189" t="s">
        <v>349</v>
      </c>
      <c r="E383" s="189" t="s">
        <v>491</v>
      </c>
      <c r="F383" s="189" t="s">
        <v>869</v>
      </c>
      <c r="G383" s="192" t="s">
        <v>331</v>
      </c>
      <c r="H383" s="190">
        <v>7579528.0099999998</v>
      </c>
      <c r="I383" s="190">
        <v>720415</v>
      </c>
      <c r="J383" s="190">
        <v>0</v>
      </c>
    </row>
    <row r="384" spans="1:10" ht="31.5" x14ac:dyDescent="0.2">
      <c r="A384" s="191" t="s">
        <v>543</v>
      </c>
      <c r="B384" s="189" t="s">
        <v>425</v>
      </c>
      <c r="C384" s="189" t="s">
        <v>644</v>
      </c>
      <c r="D384" s="189" t="s">
        <v>349</v>
      </c>
      <c r="E384" s="189" t="s">
        <v>491</v>
      </c>
      <c r="F384" s="189" t="s">
        <v>869</v>
      </c>
      <c r="G384" s="189" t="s">
        <v>544</v>
      </c>
      <c r="H384" s="190">
        <v>7579528.0099999998</v>
      </c>
      <c r="I384" s="190">
        <v>720415</v>
      </c>
      <c r="J384" s="190">
        <v>0</v>
      </c>
    </row>
    <row r="385" spans="1:10" ht="15.75" x14ac:dyDescent="0.2">
      <c r="A385" s="191" t="s">
        <v>545</v>
      </c>
      <c r="B385" s="189" t="s">
        <v>425</v>
      </c>
      <c r="C385" s="189" t="s">
        <v>644</v>
      </c>
      <c r="D385" s="189" t="s">
        <v>349</v>
      </c>
      <c r="E385" s="189" t="s">
        <v>491</v>
      </c>
      <c r="F385" s="189" t="s">
        <v>869</v>
      </c>
      <c r="G385" s="189" t="s">
        <v>546</v>
      </c>
      <c r="H385" s="190">
        <v>7579528.0099999998</v>
      </c>
      <c r="I385" s="190">
        <v>720415</v>
      </c>
      <c r="J385" s="190">
        <v>0</v>
      </c>
    </row>
    <row r="386" spans="1:10" ht="15.75" x14ac:dyDescent="0.2">
      <c r="A386" s="191" t="s">
        <v>547</v>
      </c>
      <c r="B386" s="189" t="s">
        <v>425</v>
      </c>
      <c r="C386" s="189" t="s">
        <v>644</v>
      </c>
      <c r="D386" s="189" t="s">
        <v>349</v>
      </c>
      <c r="E386" s="189" t="s">
        <v>491</v>
      </c>
      <c r="F386" s="189" t="s">
        <v>870</v>
      </c>
      <c r="G386" s="192" t="s">
        <v>331</v>
      </c>
      <c r="H386" s="190">
        <v>515310</v>
      </c>
      <c r="I386" s="190">
        <v>515310</v>
      </c>
      <c r="J386" s="190">
        <v>515310</v>
      </c>
    </row>
    <row r="387" spans="1:10" ht="31.5" x14ac:dyDescent="0.2">
      <c r="A387" s="191" t="s">
        <v>358</v>
      </c>
      <c r="B387" s="189" t="s">
        <v>425</v>
      </c>
      <c r="C387" s="189" t="s">
        <v>644</v>
      </c>
      <c r="D387" s="189" t="s">
        <v>349</v>
      </c>
      <c r="E387" s="189" t="s">
        <v>491</v>
      </c>
      <c r="F387" s="189" t="s">
        <v>870</v>
      </c>
      <c r="G387" s="189" t="s">
        <v>359</v>
      </c>
      <c r="H387" s="190">
        <v>515310</v>
      </c>
      <c r="I387" s="190">
        <v>515310</v>
      </c>
      <c r="J387" s="190">
        <v>515310</v>
      </c>
    </row>
    <row r="388" spans="1:10" ht="31.5" x14ac:dyDescent="0.2">
      <c r="A388" s="191" t="s">
        <v>360</v>
      </c>
      <c r="B388" s="189" t="s">
        <v>425</v>
      </c>
      <c r="C388" s="189" t="s">
        <v>644</v>
      </c>
      <c r="D388" s="189" t="s">
        <v>349</v>
      </c>
      <c r="E388" s="189" t="s">
        <v>491</v>
      </c>
      <c r="F388" s="189" t="s">
        <v>870</v>
      </c>
      <c r="G388" s="189" t="s">
        <v>361</v>
      </c>
      <c r="H388" s="190">
        <v>515310</v>
      </c>
      <c r="I388" s="190">
        <v>515310</v>
      </c>
      <c r="J388" s="190">
        <v>515310</v>
      </c>
    </row>
    <row r="389" spans="1:10" ht="47.25" x14ac:dyDescent="0.2">
      <c r="A389" s="184" t="s">
        <v>741</v>
      </c>
      <c r="B389" s="185" t="s">
        <v>425</v>
      </c>
      <c r="C389" s="185" t="s">
        <v>644</v>
      </c>
      <c r="D389" s="185" t="s">
        <v>484</v>
      </c>
      <c r="E389" s="126" t="s">
        <v>331</v>
      </c>
      <c r="F389" s="126" t="s">
        <v>331</v>
      </c>
      <c r="G389" s="126" t="s">
        <v>331</v>
      </c>
      <c r="H389" s="187">
        <v>20518706.440000001</v>
      </c>
      <c r="I389" s="187">
        <v>30075000</v>
      </c>
      <c r="J389" s="187">
        <v>38978900</v>
      </c>
    </row>
    <row r="390" spans="1:10" ht="15.75" x14ac:dyDescent="0.2">
      <c r="A390" s="184" t="s">
        <v>490</v>
      </c>
      <c r="B390" s="185" t="s">
        <v>425</v>
      </c>
      <c r="C390" s="185" t="s">
        <v>644</v>
      </c>
      <c r="D390" s="185" t="s">
        <v>484</v>
      </c>
      <c r="E390" s="185" t="s">
        <v>491</v>
      </c>
      <c r="F390" s="186" t="s">
        <v>331</v>
      </c>
      <c r="G390" s="186" t="s">
        <v>331</v>
      </c>
      <c r="H390" s="187">
        <v>20518706.440000001</v>
      </c>
      <c r="I390" s="187">
        <v>30075000</v>
      </c>
      <c r="J390" s="187">
        <v>38978900</v>
      </c>
    </row>
    <row r="391" spans="1:10" ht="31.5" x14ac:dyDescent="0.2">
      <c r="A391" s="191" t="s">
        <v>549</v>
      </c>
      <c r="B391" s="189" t="s">
        <v>425</v>
      </c>
      <c r="C391" s="189" t="s">
        <v>644</v>
      </c>
      <c r="D391" s="189" t="s">
        <v>484</v>
      </c>
      <c r="E391" s="189" t="s">
        <v>491</v>
      </c>
      <c r="F391" s="189" t="s">
        <v>871</v>
      </c>
      <c r="G391" s="192" t="s">
        <v>331</v>
      </c>
      <c r="H391" s="190">
        <v>1564782</v>
      </c>
      <c r="I391" s="190">
        <v>0</v>
      </c>
      <c r="J391" s="190">
        <v>0</v>
      </c>
    </row>
    <row r="392" spans="1:10" ht="31.5" x14ac:dyDescent="0.2">
      <c r="A392" s="191" t="s">
        <v>358</v>
      </c>
      <c r="B392" s="189" t="s">
        <v>425</v>
      </c>
      <c r="C392" s="189" t="s">
        <v>644</v>
      </c>
      <c r="D392" s="189" t="s">
        <v>484</v>
      </c>
      <c r="E392" s="189" t="s">
        <v>491</v>
      </c>
      <c r="F392" s="189" t="s">
        <v>871</v>
      </c>
      <c r="G392" s="189" t="s">
        <v>359</v>
      </c>
      <c r="H392" s="190">
        <v>1564782</v>
      </c>
      <c r="I392" s="190">
        <v>0</v>
      </c>
      <c r="J392" s="190">
        <v>0</v>
      </c>
    </row>
    <row r="393" spans="1:10" ht="31.5" x14ac:dyDescent="0.2">
      <c r="A393" s="191" t="s">
        <v>360</v>
      </c>
      <c r="B393" s="189" t="s">
        <v>425</v>
      </c>
      <c r="C393" s="189" t="s">
        <v>644</v>
      </c>
      <c r="D393" s="189" t="s">
        <v>484</v>
      </c>
      <c r="E393" s="189" t="s">
        <v>491</v>
      </c>
      <c r="F393" s="189" t="s">
        <v>871</v>
      </c>
      <c r="G393" s="189" t="s">
        <v>361</v>
      </c>
      <c r="H393" s="190">
        <v>1564782</v>
      </c>
      <c r="I393" s="190">
        <v>0</v>
      </c>
      <c r="J393" s="190">
        <v>0</v>
      </c>
    </row>
    <row r="394" spans="1:10" ht="204.75" x14ac:dyDescent="0.2">
      <c r="A394" s="191" t="s">
        <v>548</v>
      </c>
      <c r="B394" s="189" t="s">
        <v>425</v>
      </c>
      <c r="C394" s="189" t="s">
        <v>644</v>
      </c>
      <c r="D394" s="189" t="s">
        <v>484</v>
      </c>
      <c r="E394" s="189" t="s">
        <v>491</v>
      </c>
      <c r="F394" s="189" t="s">
        <v>872</v>
      </c>
      <c r="G394" s="192" t="s">
        <v>331</v>
      </c>
      <c r="H394" s="190">
        <v>18953924.440000001</v>
      </c>
      <c r="I394" s="190">
        <v>30075000</v>
      </c>
      <c r="J394" s="190">
        <v>38978900</v>
      </c>
    </row>
    <row r="395" spans="1:10" ht="15.75" x14ac:dyDescent="0.2">
      <c r="A395" s="191" t="s">
        <v>385</v>
      </c>
      <c r="B395" s="189" t="s">
        <v>425</v>
      </c>
      <c r="C395" s="189" t="s">
        <v>644</v>
      </c>
      <c r="D395" s="189" t="s">
        <v>484</v>
      </c>
      <c r="E395" s="189" t="s">
        <v>491</v>
      </c>
      <c r="F395" s="189" t="s">
        <v>872</v>
      </c>
      <c r="G395" s="189" t="s">
        <v>386</v>
      </c>
      <c r="H395" s="190">
        <v>18953924.440000001</v>
      </c>
      <c r="I395" s="190">
        <v>30075000</v>
      </c>
      <c r="J395" s="190">
        <v>38978900</v>
      </c>
    </row>
    <row r="396" spans="1:10" ht="15.75" x14ac:dyDescent="0.2">
      <c r="A396" s="191" t="s">
        <v>102</v>
      </c>
      <c r="B396" s="189" t="s">
        <v>425</v>
      </c>
      <c r="C396" s="189" t="s">
        <v>644</v>
      </c>
      <c r="D396" s="189" t="s">
        <v>484</v>
      </c>
      <c r="E396" s="189" t="s">
        <v>491</v>
      </c>
      <c r="F396" s="189" t="s">
        <v>872</v>
      </c>
      <c r="G396" s="189" t="s">
        <v>395</v>
      </c>
      <c r="H396" s="190">
        <v>18953924.440000001</v>
      </c>
      <c r="I396" s="190">
        <v>30075000</v>
      </c>
      <c r="J396" s="190">
        <v>38978900</v>
      </c>
    </row>
    <row r="397" spans="1:10" ht="31.5" x14ac:dyDescent="0.2">
      <c r="A397" s="184" t="s">
        <v>549</v>
      </c>
      <c r="B397" s="185" t="s">
        <v>425</v>
      </c>
      <c r="C397" s="185" t="s">
        <v>644</v>
      </c>
      <c r="D397" s="185" t="s">
        <v>392</v>
      </c>
      <c r="E397" s="126" t="s">
        <v>331</v>
      </c>
      <c r="F397" s="126" t="s">
        <v>331</v>
      </c>
      <c r="G397" s="126" t="s">
        <v>331</v>
      </c>
      <c r="H397" s="187">
        <v>42454801.560000002</v>
      </c>
      <c r="I397" s="187">
        <v>33571826.259999998</v>
      </c>
      <c r="J397" s="187">
        <v>33571826.259999998</v>
      </c>
    </row>
    <row r="398" spans="1:10" ht="15.75" x14ac:dyDescent="0.2">
      <c r="A398" s="184" t="s">
        <v>490</v>
      </c>
      <c r="B398" s="185" t="s">
        <v>425</v>
      </c>
      <c r="C398" s="185" t="s">
        <v>644</v>
      </c>
      <c r="D398" s="185" t="s">
        <v>392</v>
      </c>
      <c r="E398" s="185" t="s">
        <v>491</v>
      </c>
      <c r="F398" s="186" t="s">
        <v>331</v>
      </c>
      <c r="G398" s="186" t="s">
        <v>331</v>
      </c>
      <c r="H398" s="187">
        <v>42454801.560000002</v>
      </c>
      <c r="I398" s="187">
        <v>33571826.259999998</v>
      </c>
      <c r="J398" s="187">
        <v>33571826.259999998</v>
      </c>
    </row>
    <row r="399" spans="1:10" ht="31.5" x14ac:dyDescent="0.2">
      <c r="A399" s="191" t="s">
        <v>549</v>
      </c>
      <c r="B399" s="189" t="s">
        <v>425</v>
      </c>
      <c r="C399" s="189" t="s">
        <v>644</v>
      </c>
      <c r="D399" s="189" t="s">
        <v>392</v>
      </c>
      <c r="E399" s="189" t="s">
        <v>491</v>
      </c>
      <c r="F399" s="189" t="s">
        <v>873</v>
      </c>
      <c r="G399" s="192" t="s">
        <v>331</v>
      </c>
      <c r="H399" s="190">
        <v>42454801.560000002</v>
      </c>
      <c r="I399" s="190">
        <v>33571826.259999998</v>
      </c>
      <c r="J399" s="190">
        <v>33571826.259999998</v>
      </c>
    </row>
    <row r="400" spans="1:10" ht="31.5" x14ac:dyDescent="0.2">
      <c r="A400" s="191" t="s">
        <v>358</v>
      </c>
      <c r="B400" s="189" t="s">
        <v>425</v>
      </c>
      <c r="C400" s="189" t="s">
        <v>644</v>
      </c>
      <c r="D400" s="189" t="s">
        <v>392</v>
      </c>
      <c r="E400" s="189" t="s">
        <v>491</v>
      </c>
      <c r="F400" s="189" t="s">
        <v>873</v>
      </c>
      <c r="G400" s="189" t="s">
        <v>359</v>
      </c>
      <c r="H400" s="190">
        <v>32454801.559999999</v>
      </c>
      <c r="I400" s="190">
        <v>33571826.259999998</v>
      </c>
      <c r="J400" s="190">
        <v>33571826.259999998</v>
      </c>
    </row>
    <row r="401" spans="1:10" ht="31.5" x14ac:dyDescent="0.2">
      <c r="A401" s="191" t="s">
        <v>360</v>
      </c>
      <c r="B401" s="189" t="s">
        <v>425</v>
      </c>
      <c r="C401" s="189" t="s">
        <v>644</v>
      </c>
      <c r="D401" s="189" t="s">
        <v>392</v>
      </c>
      <c r="E401" s="189" t="s">
        <v>491</v>
      </c>
      <c r="F401" s="189" t="s">
        <v>873</v>
      </c>
      <c r="G401" s="189" t="s">
        <v>361</v>
      </c>
      <c r="H401" s="190">
        <v>32454801.559999999</v>
      </c>
      <c r="I401" s="190">
        <v>33571826.259999998</v>
      </c>
      <c r="J401" s="190">
        <v>33571826.259999998</v>
      </c>
    </row>
    <row r="402" spans="1:10" ht="15.75" x14ac:dyDescent="0.2">
      <c r="A402" s="191" t="s">
        <v>385</v>
      </c>
      <c r="B402" s="189" t="s">
        <v>425</v>
      </c>
      <c r="C402" s="189" t="s">
        <v>644</v>
      </c>
      <c r="D402" s="189" t="s">
        <v>392</v>
      </c>
      <c r="E402" s="189" t="s">
        <v>491</v>
      </c>
      <c r="F402" s="189" t="s">
        <v>873</v>
      </c>
      <c r="G402" s="189" t="s">
        <v>386</v>
      </c>
      <c r="H402" s="190">
        <v>10000000</v>
      </c>
      <c r="I402" s="190">
        <v>0</v>
      </c>
      <c r="J402" s="190">
        <v>0</v>
      </c>
    </row>
    <row r="403" spans="1:10" ht="15.75" x14ac:dyDescent="0.2">
      <c r="A403" s="191" t="s">
        <v>102</v>
      </c>
      <c r="B403" s="189" t="s">
        <v>425</v>
      </c>
      <c r="C403" s="189" t="s">
        <v>644</v>
      </c>
      <c r="D403" s="189" t="s">
        <v>392</v>
      </c>
      <c r="E403" s="189" t="s">
        <v>491</v>
      </c>
      <c r="F403" s="189" t="s">
        <v>873</v>
      </c>
      <c r="G403" s="189" t="s">
        <v>395</v>
      </c>
      <c r="H403" s="190">
        <v>10000000</v>
      </c>
      <c r="I403" s="190">
        <v>0</v>
      </c>
      <c r="J403" s="190">
        <v>0</v>
      </c>
    </row>
    <row r="404" spans="1:10" ht="31.5" x14ac:dyDescent="0.2">
      <c r="A404" s="184" t="s">
        <v>889</v>
      </c>
      <c r="B404" s="185" t="s">
        <v>425</v>
      </c>
      <c r="C404" s="185" t="s">
        <v>644</v>
      </c>
      <c r="D404" s="185" t="s">
        <v>890</v>
      </c>
      <c r="E404" s="126" t="s">
        <v>331</v>
      </c>
      <c r="F404" s="126" t="s">
        <v>331</v>
      </c>
      <c r="G404" s="126" t="s">
        <v>331</v>
      </c>
      <c r="H404" s="187">
        <v>261227000</v>
      </c>
      <c r="I404" s="187">
        <v>172934000</v>
      </c>
      <c r="J404" s="187">
        <v>0</v>
      </c>
    </row>
    <row r="405" spans="1:10" ht="15.75" x14ac:dyDescent="0.2">
      <c r="A405" s="184" t="s">
        <v>490</v>
      </c>
      <c r="B405" s="185" t="s">
        <v>425</v>
      </c>
      <c r="C405" s="185" t="s">
        <v>644</v>
      </c>
      <c r="D405" s="185" t="s">
        <v>890</v>
      </c>
      <c r="E405" s="185" t="s">
        <v>491</v>
      </c>
      <c r="F405" s="186" t="s">
        <v>331</v>
      </c>
      <c r="G405" s="186" t="s">
        <v>331</v>
      </c>
      <c r="H405" s="187">
        <v>261227000</v>
      </c>
      <c r="I405" s="187">
        <v>172934000</v>
      </c>
      <c r="J405" s="187">
        <v>0</v>
      </c>
    </row>
    <row r="406" spans="1:10" ht="31.5" x14ac:dyDescent="0.2">
      <c r="A406" s="191" t="s">
        <v>830</v>
      </c>
      <c r="B406" s="189" t="s">
        <v>425</v>
      </c>
      <c r="C406" s="189" t="s">
        <v>644</v>
      </c>
      <c r="D406" s="189" t="s">
        <v>890</v>
      </c>
      <c r="E406" s="189" t="s">
        <v>491</v>
      </c>
      <c r="F406" s="189" t="s">
        <v>869</v>
      </c>
      <c r="G406" s="192" t="s">
        <v>331</v>
      </c>
      <c r="H406" s="190">
        <v>261227000</v>
      </c>
      <c r="I406" s="190">
        <v>172934000</v>
      </c>
      <c r="J406" s="190">
        <v>0</v>
      </c>
    </row>
    <row r="407" spans="1:10" ht="31.5" x14ac:dyDescent="0.2">
      <c r="A407" s="191" t="s">
        <v>543</v>
      </c>
      <c r="B407" s="189" t="s">
        <v>425</v>
      </c>
      <c r="C407" s="189" t="s">
        <v>644</v>
      </c>
      <c r="D407" s="189" t="s">
        <v>890</v>
      </c>
      <c r="E407" s="189" t="s">
        <v>491</v>
      </c>
      <c r="F407" s="189" t="s">
        <v>869</v>
      </c>
      <c r="G407" s="189" t="s">
        <v>544</v>
      </c>
      <c r="H407" s="190">
        <v>261227000</v>
      </c>
      <c r="I407" s="190">
        <v>172934000</v>
      </c>
      <c r="J407" s="190">
        <v>0</v>
      </c>
    </row>
    <row r="408" spans="1:10" ht="15.75" x14ac:dyDescent="0.2">
      <c r="A408" s="191" t="s">
        <v>545</v>
      </c>
      <c r="B408" s="189" t="s">
        <v>425</v>
      </c>
      <c r="C408" s="189" t="s">
        <v>644</v>
      </c>
      <c r="D408" s="189" t="s">
        <v>890</v>
      </c>
      <c r="E408" s="189" t="s">
        <v>491</v>
      </c>
      <c r="F408" s="189" t="s">
        <v>869</v>
      </c>
      <c r="G408" s="189" t="s">
        <v>546</v>
      </c>
      <c r="H408" s="190">
        <v>261227000</v>
      </c>
      <c r="I408" s="190">
        <v>172934000</v>
      </c>
      <c r="J408" s="190">
        <v>0</v>
      </c>
    </row>
    <row r="409" spans="1:10" ht="47.25" x14ac:dyDescent="0.2">
      <c r="A409" s="184" t="s">
        <v>742</v>
      </c>
      <c r="B409" s="185" t="s">
        <v>417</v>
      </c>
      <c r="C409" s="126" t="s">
        <v>331</v>
      </c>
      <c r="D409" s="126" t="s">
        <v>331</v>
      </c>
      <c r="E409" s="126" t="s">
        <v>331</v>
      </c>
      <c r="F409" s="126" t="s">
        <v>331</v>
      </c>
      <c r="G409" s="126" t="s">
        <v>331</v>
      </c>
      <c r="H409" s="187">
        <v>15504220.199999999</v>
      </c>
      <c r="I409" s="187">
        <v>13002891</v>
      </c>
      <c r="J409" s="187">
        <v>13002891</v>
      </c>
    </row>
    <row r="410" spans="1:10" ht="31.5" x14ac:dyDescent="0.2">
      <c r="A410" s="184" t="s">
        <v>743</v>
      </c>
      <c r="B410" s="185" t="s">
        <v>417</v>
      </c>
      <c r="C410" s="185" t="s">
        <v>644</v>
      </c>
      <c r="D410" s="185" t="s">
        <v>349</v>
      </c>
      <c r="E410" s="126" t="s">
        <v>331</v>
      </c>
      <c r="F410" s="126" t="s">
        <v>331</v>
      </c>
      <c r="G410" s="126" t="s">
        <v>331</v>
      </c>
      <c r="H410" s="187">
        <v>2501329.2000000002</v>
      </c>
      <c r="I410" s="187">
        <v>0</v>
      </c>
      <c r="J410" s="187">
        <v>0</v>
      </c>
    </row>
    <row r="411" spans="1:10" ht="15.75" x14ac:dyDescent="0.2">
      <c r="A411" s="184" t="s">
        <v>490</v>
      </c>
      <c r="B411" s="185" t="s">
        <v>417</v>
      </c>
      <c r="C411" s="185" t="s">
        <v>644</v>
      </c>
      <c r="D411" s="185" t="s">
        <v>349</v>
      </c>
      <c r="E411" s="185" t="s">
        <v>491</v>
      </c>
      <c r="F411" s="186" t="s">
        <v>331</v>
      </c>
      <c r="G411" s="186" t="s">
        <v>331</v>
      </c>
      <c r="H411" s="187">
        <v>2501329.2000000002</v>
      </c>
      <c r="I411" s="187">
        <v>0</v>
      </c>
      <c r="J411" s="187">
        <v>0</v>
      </c>
    </row>
    <row r="412" spans="1:10" ht="15.75" x14ac:dyDescent="0.2">
      <c r="A412" s="191" t="s">
        <v>568</v>
      </c>
      <c r="B412" s="189" t="s">
        <v>417</v>
      </c>
      <c r="C412" s="189" t="s">
        <v>644</v>
      </c>
      <c r="D412" s="189" t="s">
        <v>349</v>
      </c>
      <c r="E412" s="189" t="s">
        <v>491</v>
      </c>
      <c r="F412" s="189" t="s">
        <v>744</v>
      </c>
      <c r="G412" s="192" t="s">
        <v>331</v>
      </c>
      <c r="H412" s="190">
        <v>2501329.2000000002</v>
      </c>
      <c r="I412" s="190">
        <v>0</v>
      </c>
      <c r="J412" s="190">
        <v>0</v>
      </c>
    </row>
    <row r="413" spans="1:10" ht="31.5" x14ac:dyDescent="0.2">
      <c r="A413" s="191" t="s">
        <v>358</v>
      </c>
      <c r="B413" s="189" t="s">
        <v>417</v>
      </c>
      <c r="C413" s="189" t="s">
        <v>644</v>
      </c>
      <c r="D413" s="189" t="s">
        <v>349</v>
      </c>
      <c r="E413" s="189" t="s">
        <v>491</v>
      </c>
      <c r="F413" s="189" t="s">
        <v>744</v>
      </c>
      <c r="G413" s="189" t="s">
        <v>359</v>
      </c>
      <c r="H413" s="190">
        <v>2501329.2000000002</v>
      </c>
      <c r="I413" s="190">
        <v>0</v>
      </c>
      <c r="J413" s="190">
        <v>0</v>
      </c>
    </row>
    <row r="414" spans="1:10" ht="31.5" x14ac:dyDescent="0.2">
      <c r="A414" s="191" t="s">
        <v>360</v>
      </c>
      <c r="B414" s="189" t="s">
        <v>417</v>
      </c>
      <c r="C414" s="189" t="s">
        <v>644</v>
      </c>
      <c r="D414" s="189" t="s">
        <v>349</v>
      </c>
      <c r="E414" s="189" t="s">
        <v>491</v>
      </c>
      <c r="F414" s="189" t="s">
        <v>744</v>
      </c>
      <c r="G414" s="189" t="s">
        <v>361</v>
      </c>
      <c r="H414" s="190">
        <v>2501329.2000000002</v>
      </c>
      <c r="I414" s="190">
        <v>0</v>
      </c>
      <c r="J414" s="190">
        <v>0</v>
      </c>
    </row>
    <row r="415" spans="1:10" ht="31.5" x14ac:dyDescent="0.2">
      <c r="A415" s="184" t="s">
        <v>874</v>
      </c>
      <c r="B415" s="185" t="s">
        <v>417</v>
      </c>
      <c r="C415" s="185" t="s">
        <v>644</v>
      </c>
      <c r="D415" s="185" t="s">
        <v>392</v>
      </c>
      <c r="E415" s="126" t="s">
        <v>331</v>
      </c>
      <c r="F415" s="126" t="s">
        <v>331</v>
      </c>
      <c r="G415" s="126" t="s">
        <v>331</v>
      </c>
      <c r="H415" s="187">
        <v>13002891</v>
      </c>
      <c r="I415" s="187">
        <v>13002891</v>
      </c>
      <c r="J415" s="187">
        <v>13002891</v>
      </c>
    </row>
    <row r="416" spans="1:10" ht="15.75" x14ac:dyDescent="0.2">
      <c r="A416" s="184" t="s">
        <v>490</v>
      </c>
      <c r="B416" s="185" t="s">
        <v>417</v>
      </c>
      <c r="C416" s="185" t="s">
        <v>644</v>
      </c>
      <c r="D416" s="185" t="s">
        <v>392</v>
      </c>
      <c r="E416" s="185" t="s">
        <v>491</v>
      </c>
      <c r="F416" s="186" t="s">
        <v>331</v>
      </c>
      <c r="G416" s="186" t="s">
        <v>331</v>
      </c>
      <c r="H416" s="187">
        <v>13002891</v>
      </c>
      <c r="I416" s="187">
        <v>13002891</v>
      </c>
      <c r="J416" s="187">
        <v>13002891</v>
      </c>
    </row>
    <row r="417" spans="1:10" ht="31.5" x14ac:dyDescent="0.2">
      <c r="A417" s="191" t="s">
        <v>571</v>
      </c>
      <c r="B417" s="189" t="s">
        <v>417</v>
      </c>
      <c r="C417" s="189" t="s">
        <v>644</v>
      </c>
      <c r="D417" s="189" t="s">
        <v>392</v>
      </c>
      <c r="E417" s="189" t="s">
        <v>491</v>
      </c>
      <c r="F417" s="189" t="s">
        <v>779</v>
      </c>
      <c r="G417" s="192" t="s">
        <v>331</v>
      </c>
      <c r="H417" s="190">
        <v>13002891</v>
      </c>
      <c r="I417" s="190">
        <v>13002891</v>
      </c>
      <c r="J417" s="190">
        <v>13002891</v>
      </c>
    </row>
    <row r="418" spans="1:10" ht="15.75" x14ac:dyDescent="0.2">
      <c r="A418" s="191" t="s">
        <v>362</v>
      </c>
      <c r="B418" s="189" t="s">
        <v>417</v>
      </c>
      <c r="C418" s="189" t="s">
        <v>644</v>
      </c>
      <c r="D418" s="189" t="s">
        <v>392</v>
      </c>
      <c r="E418" s="189" t="s">
        <v>491</v>
      </c>
      <c r="F418" s="189" t="s">
        <v>779</v>
      </c>
      <c r="G418" s="189" t="s">
        <v>363</v>
      </c>
      <c r="H418" s="190">
        <v>13002891</v>
      </c>
      <c r="I418" s="190">
        <v>13002891</v>
      </c>
      <c r="J418" s="190">
        <v>13002891</v>
      </c>
    </row>
    <row r="419" spans="1:10" ht="47.25" x14ac:dyDescent="0.2">
      <c r="A419" s="191" t="s">
        <v>533</v>
      </c>
      <c r="B419" s="189" t="s">
        <v>417</v>
      </c>
      <c r="C419" s="189" t="s">
        <v>644</v>
      </c>
      <c r="D419" s="189" t="s">
        <v>392</v>
      </c>
      <c r="E419" s="189" t="s">
        <v>491</v>
      </c>
      <c r="F419" s="189" t="s">
        <v>779</v>
      </c>
      <c r="G419" s="189" t="s">
        <v>534</v>
      </c>
      <c r="H419" s="190">
        <v>13002891</v>
      </c>
      <c r="I419" s="190">
        <v>13002891</v>
      </c>
      <c r="J419" s="190">
        <v>13002891</v>
      </c>
    </row>
    <row r="420" spans="1:10" ht="31.5" x14ac:dyDescent="0.2">
      <c r="A420" s="184" t="s">
        <v>745</v>
      </c>
      <c r="B420" s="185" t="s">
        <v>527</v>
      </c>
      <c r="C420" s="126" t="s">
        <v>331</v>
      </c>
      <c r="D420" s="126" t="s">
        <v>331</v>
      </c>
      <c r="E420" s="126" t="s">
        <v>331</v>
      </c>
      <c r="F420" s="126" t="s">
        <v>331</v>
      </c>
      <c r="G420" s="126" t="s">
        <v>331</v>
      </c>
      <c r="H420" s="187">
        <v>200000</v>
      </c>
      <c r="I420" s="187">
        <v>200000</v>
      </c>
      <c r="J420" s="187">
        <v>200000</v>
      </c>
    </row>
    <row r="421" spans="1:10" ht="15.75" x14ac:dyDescent="0.2">
      <c r="A421" s="184" t="s">
        <v>490</v>
      </c>
      <c r="B421" s="185" t="s">
        <v>527</v>
      </c>
      <c r="C421" s="185" t="s">
        <v>644</v>
      </c>
      <c r="D421" s="185" t="s">
        <v>773</v>
      </c>
      <c r="E421" s="185" t="s">
        <v>491</v>
      </c>
      <c r="F421" s="186" t="s">
        <v>331</v>
      </c>
      <c r="G421" s="186" t="s">
        <v>331</v>
      </c>
      <c r="H421" s="187">
        <v>200000</v>
      </c>
      <c r="I421" s="187">
        <v>200000</v>
      </c>
      <c r="J421" s="187">
        <v>200000</v>
      </c>
    </row>
    <row r="422" spans="1:10" ht="15.75" x14ac:dyDescent="0.2">
      <c r="A422" s="191" t="s">
        <v>554</v>
      </c>
      <c r="B422" s="189" t="s">
        <v>527</v>
      </c>
      <c r="C422" s="189" t="s">
        <v>644</v>
      </c>
      <c r="D422" s="189" t="s">
        <v>773</v>
      </c>
      <c r="E422" s="189" t="s">
        <v>491</v>
      </c>
      <c r="F422" s="189" t="s">
        <v>746</v>
      </c>
      <c r="G422" s="192" t="s">
        <v>331</v>
      </c>
      <c r="H422" s="190">
        <v>200000</v>
      </c>
      <c r="I422" s="190">
        <v>200000</v>
      </c>
      <c r="J422" s="190">
        <v>200000</v>
      </c>
    </row>
    <row r="423" spans="1:10" ht="31.5" x14ac:dyDescent="0.2">
      <c r="A423" s="191" t="s">
        <v>358</v>
      </c>
      <c r="B423" s="189" t="s">
        <v>527</v>
      </c>
      <c r="C423" s="189" t="s">
        <v>644</v>
      </c>
      <c r="D423" s="189" t="s">
        <v>773</v>
      </c>
      <c r="E423" s="189" t="s">
        <v>491</v>
      </c>
      <c r="F423" s="189" t="s">
        <v>746</v>
      </c>
      <c r="G423" s="189" t="s">
        <v>359</v>
      </c>
      <c r="H423" s="190">
        <v>200000</v>
      </c>
      <c r="I423" s="190">
        <v>200000</v>
      </c>
      <c r="J423" s="190">
        <v>200000</v>
      </c>
    </row>
    <row r="424" spans="1:10" ht="39" customHeight="1" x14ac:dyDescent="0.2">
      <c r="A424" s="191" t="s">
        <v>360</v>
      </c>
      <c r="B424" s="189" t="s">
        <v>527</v>
      </c>
      <c r="C424" s="189" t="s">
        <v>644</v>
      </c>
      <c r="D424" s="189" t="s">
        <v>773</v>
      </c>
      <c r="E424" s="189" t="s">
        <v>491</v>
      </c>
      <c r="F424" s="189" t="s">
        <v>746</v>
      </c>
      <c r="G424" s="189" t="s">
        <v>361</v>
      </c>
      <c r="H424" s="190">
        <v>200000</v>
      </c>
      <c r="I424" s="190">
        <v>200000</v>
      </c>
      <c r="J424" s="190">
        <v>200000</v>
      </c>
    </row>
    <row r="425" spans="1:10" ht="31.5" x14ac:dyDescent="0.2">
      <c r="A425" s="184" t="s">
        <v>747</v>
      </c>
      <c r="B425" s="185" t="s">
        <v>448</v>
      </c>
      <c r="C425" s="126" t="s">
        <v>331</v>
      </c>
      <c r="D425" s="126" t="s">
        <v>331</v>
      </c>
      <c r="E425" s="126" t="s">
        <v>331</v>
      </c>
      <c r="F425" s="126" t="s">
        <v>331</v>
      </c>
      <c r="G425" s="126" t="s">
        <v>331</v>
      </c>
      <c r="H425" s="187">
        <v>18826073</v>
      </c>
      <c r="I425" s="187">
        <v>18826073</v>
      </c>
      <c r="J425" s="187">
        <v>18826073</v>
      </c>
    </row>
    <row r="426" spans="1:10" ht="31.5" x14ac:dyDescent="0.2">
      <c r="A426" s="184" t="s">
        <v>463</v>
      </c>
      <c r="B426" s="185" t="s">
        <v>448</v>
      </c>
      <c r="C426" s="185" t="s">
        <v>644</v>
      </c>
      <c r="D426" s="185" t="s">
        <v>349</v>
      </c>
      <c r="E426" s="126" t="s">
        <v>331</v>
      </c>
      <c r="F426" s="126" t="s">
        <v>331</v>
      </c>
      <c r="G426" s="126" t="s">
        <v>331</v>
      </c>
      <c r="H426" s="187">
        <v>1226410</v>
      </c>
      <c r="I426" s="187">
        <v>1226410</v>
      </c>
      <c r="J426" s="187">
        <v>1226410</v>
      </c>
    </row>
    <row r="427" spans="1:10" ht="31.5" x14ac:dyDescent="0.2">
      <c r="A427" s="184" t="s">
        <v>459</v>
      </c>
      <c r="B427" s="185" t="s">
        <v>448</v>
      </c>
      <c r="C427" s="185" t="s">
        <v>644</v>
      </c>
      <c r="D427" s="185" t="s">
        <v>349</v>
      </c>
      <c r="E427" s="185" t="s">
        <v>460</v>
      </c>
      <c r="F427" s="186" t="s">
        <v>331</v>
      </c>
      <c r="G427" s="186" t="s">
        <v>331</v>
      </c>
      <c r="H427" s="187">
        <v>1226410</v>
      </c>
      <c r="I427" s="187">
        <v>1226410</v>
      </c>
      <c r="J427" s="187">
        <v>1226410</v>
      </c>
    </row>
    <row r="428" spans="1:10" ht="31.5" x14ac:dyDescent="0.2">
      <c r="A428" s="191" t="s">
        <v>461</v>
      </c>
      <c r="B428" s="189" t="s">
        <v>448</v>
      </c>
      <c r="C428" s="189" t="s">
        <v>644</v>
      </c>
      <c r="D428" s="189" t="s">
        <v>349</v>
      </c>
      <c r="E428" s="189" t="s">
        <v>460</v>
      </c>
      <c r="F428" s="189" t="s">
        <v>647</v>
      </c>
      <c r="G428" s="192" t="s">
        <v>331</v>
      </c>
      <c r="H428" s="190">
        <v>393000</v>
      </c>
      <c r="I428" s="190">
        <v>393000</v>
      </c>
      <c r="J428" s="190">
        <v>393000</v>
      </c>
    </row>
    <row r="429" spans="1:10" ht="31.5" x14ac:dyDescent="0.2">
      <c r="A429" s="191" t="s">
        <v>358</v>
      </c>
      <c r="B429" s="189" t="s">
        <v>448</v>
      </c>
      <c r="C429" s="189" t="s">
        <v>644</v>
      </c>
      <c r="D429" s="189" t="s">
        <v>349</v>
      </c>
      <c r="E429" s="189" t="s">
        <v>460</v>
      </c>
      <c r="F429" s="189" t="s">
        <v>647</v>
      </c>
      <c r="G429" s="189" t="s">
        <v>359</v>
      </c>
      <c r="H429" s="190">
        <v>393000</v>
      </c>
      <c r="I429" s="190">
        <v>393000</v>
      </c>
      <c r="J429" s="190">
        <v>393000</v>
      </c>
    </row>
    <row r="430" spans="1:10" ht="31.5" x14ac:dyDescent="0.2">
      <c r="A430" s="191" t="s">
        <v>360</v>
      </c>
      <c r="B430" s="189" t="s">
        <v>448</v>
      </c>
      <c r="C430" s="189" t="s">
        <v>644</v>
      </c>
      <c r="D430" s="189" t="s">
        <v>349</v>
      </c>
      <c r="E430" s="189" t="s">
        <v>460</v>
      </c>
      <c r="F430" s="189" t="s">
        <v>647</v>
      </c>
      <c r="G430" s="189" t="s">
        <v>361</v>
      </c>
      <c r="H430" s="190">
        <v>393000</v>
      </c>
      <c r="I430" s="190">
        <v>393000</v>
      </c>
      <c r="J430" s="190">
        <v>393000</v>
      </c>
    </row>
    <row r="431" spans="1:10" ht="31.5" x14ac:dyDescent="0.2">
      <c r="A431" s="191" t="s">
        <v>463</v>
      </c>
      <c r="B431" s="189" t="s">
        <v>448</v>
      </c>
      <c r="C431" s="189" t="s">
        <v>644</v>
      </c>
      <c r="D431" s="189" t="s">
        <v>349</v>
      </c>
      <c r="E431" s="189" t="s">
        <v>460</v>
      </c>
      <c r="F431" s="189" t="s">
        <v>748</v>
      </c>
      <c r="G431" s="192" t="s">
        <v>331</v>
      </c>
      <c r="H431" s="190">
        <v>50000</v>
      </c>
      <c r="I431" s="190">
        <v>50000</v>
      </c>
      <c r="J431" s="190">
        <v>50000</v>
      </c>
    </row>
    <row r="432" spans="1:10" ht="31.5" x14ac:dyDescent="0.2">
      <c r="A432" s="191" t="s">
        <v>358</v>
      </c>
      <c r="B432" s="189" t="s">
        <v>448</v>
      </c>
      <c r="C432" s="189" t="s">
        <v>644</v>
      </c>
      <c r="D432" s="189" t="s">
        <v>349</v>
      </c>
      <c r="E432" s="189" t="s">
        <v>460</v>
      </c>
      <c r="F432" s="189" t="s">
        <v>748</v>
      </c>
      <c r="G432" s="189" t="s">
        <v>359</v>
      </c>
      <c r="H432" s="190">
        <v>50000</v>
      </c>
      <c r="I432" s="190">
        <v>50000</v>
      </c>
      <c r="J432" s="190">
        <v>50000</v>
      </c>
    </row>
    <row r="433" spans="1:10" ht="31.5" x14ac:dyDescent="0.2">
      <c r="A433" s="191" t="s">
        <v>360</v>
      </c>
      <c r="B433" s="189" t="s">
        <v>448</v>
      </c>
      <c r="C433" s="189" t="s">
        <v>644</v>
      </c>
      <c r="D433" s="189" t="s">
        <v>349</v>
      </c>
      <c r="E433" s="189" t="s">
        <v>460</v>
      </c>
      <c r="F433" s="189" t="s">
        <v>748</v>
      </c>
      <c r="G433" s="189" t="s">
        <v>361</v>
      </c>
      <c r="H433" s="190">
        <v>50000</v>
      </c>
      <c r="I433" s="190">
        <v>50000</v>
      </c>
      <c r="J433" s="190">
        <v>50000</v>
      </c>
    </row>
    <row r="434" spans="1:10" ht="31.5" x14ac:dyDescent="0.2">
      <c r="A434" s="191" t="s">
        <v>465</v>
      </c>
      <c r="B434" s="189" t="s">
        <v>448</v>
      </c>
      <c r="C434" s="189" t="s">
        <v>644</v>
      </c>
      <c r="D434" s="189" t="s">
        <v>349</v>
      </c>
      <c r="E434" s="189" t="s">
        <v>460</v>
      </c>
      <c r="F434" s="189" t="s">
        <v>749</v>
      </c>
      <c r="G434" s="192" t="s">
        <v>331</v>
      </c>
      <c r="H434" s="190">
        <v>783410</v>
      </c>
      <c r="I434" s="190">
        <v>783410</v>
      </c>
      <c r="J434" s="190">
        <v>783410</v>
      </c>
    </row>
    <row r="435" spans="1:10" ht="31.5" x14ac:dyDescent="0.2">
      <c r="A435" s="191" t="s">
        <v>358</v>
      </c>
      <c r="B435" s="189" t="s">
        <v>448</v>
      </c>
      <c r="C435" s="189" t="s">
        <v>644</v>
      </c>
      <c r="D435" s="189" t="s">
        <v>349</v>
      </c>
      <c r="E435" s="189" t="s">
        <v>460</v>
      </c>
      <c r="F435" s="189" t="s">
        <v>749</v>
      </c>
      <c r="G435" s="189" t="s">
        <v>359</v>
      </c>
      <c r="H435" s="190">
        <v>783410</v>
      </c>
      <c r="I435" s="190">
        <v>783410</v>
      </c>
      <c r="J435" s="190">
        <v>783410</v>
      </c>
    </row>
    <row r="436" spans="1:10" ht="31.5" x14ac:dyDescent="0.2">
      <c r="A436" s="191" t="s">
        <v>360</v>
      </c>
      <c r="B436" s="189" t="s">
        <v>448</v>
      </c>
      <c r="C436" s="189" t="s">
        <v>644</v>
      </c>
      <c r="D436" s="189" t="s">
        <v>349</v>
      </c>
      <c r="E436" s="189" t="s">
        <v>460</v>
      </c>
      <c r="F436" s="189" t="s">
        <v>749</v>
      </c>
      <c r="G436" s="189" t="s">
        <v>361</v>
      </c>
      <c r="H436" s="190">
        <v>783410</v>
      </c>
      <c r="I436" s="190">
        <v>783410</v>
      </c>
      <c r="J436" s="190">
        <v>783410</v>
      </c>
    </row>
    <row r="437" spans="1:10" ht="15.75" x14ac:dyDescent="0.2">
      <c r="A437" s="184" t="s">
        <v>469</v>
      </c>
      <c r="B437" s="185" t="s">
        <v>448</v>
      </c>
      <c r="C437" s="185" t="s">
        <v>644</v>
      </c>
      <c r="D437" s="185" t="s">
        <v>484</v>
      </c>
      <c r="E437" s="126" t="s">
        <v>331</v>
      </c>
      <c r="F437" s="126" t="s">
        <v>331</v>
      </c>
      <c r="G437" s="126" t="s">
        <v>331</v>
      </c>
      <c r="H437" s="187">
        <v>675000</v>
      </c>
      <c r="I437" s="187">
        <v>675000</v>
      </c>
      <c r="J437" s="187">
        <v>675000</v>
      </c>
    </row>
    <row r="438" spans="1:10" ht="31.5" x14ac:dyDescent="0.2">
      <c r="A438" s="184" t="s">
        <v>459</v>
      </c>
      <c r="B438" s="185" t="s">
        <v>448</v>
      </c>
      <c r="C438" s="185" t="s">
        <v>644</v>
      </c>
      <c r="D438" s="185" t="s">
        <v>484</v>
      </c>
      <c r="E438" s="185" t="s">
        <v>460</v>
      </c>
      <c r="F438" s="186" t="s">
        <v>331</v>
      </c>
      <c r="G438" s="186" t="s">
        <v>331</v>
      </c>
      <c r="H438" s="187">
        <v>675000</v>
      </c>
      <c r="I438" s="187">
        <v>675000</v>
      </c>
      <c r="J438" s="187">
        <v>675000</v>
      </c>
    </row>
    <row r="439" spans="1:10" ht="15.75" x14ac:dyDescent="0.2">
      <c r="A439" s="191" t="s">
        <v>469</v>
      </c>
      <c r="B439" s="189" t="s">
        <v>448</v>
      </c>
      <c r="C439" s="189" t="s">
        <v>644</v>
      </c>
      <c r="D439" s="189" t="s">
        <v>484</v>
      </c>
      <c r="E439" s="189" t="s">
        <v>460</v>
      </c>
      <c r="F439" s="189" t="s">
        <v>750</v>
      </c>
      <c r="G439" s="192" t="s">
        <v>331</v>
      </c>
      <c r="H439" s="190">
        <v>675000</v>
      </c>
      <c r="I439" s="190">
        <v>675000</v>
      </c>
      <c r="J439" s="190">
        <v>675000</v>
      </c>
    </row>
    <row r="440" spans="1:10" ht="31.5" x14ac:dyDescent="0.2">
      <c r="A440" s="191" t="s">
        <v>358</v>
      </c>
      <c r="B440" s="189" t="s">
        <v>448</v>
      </c>
      <c r="C440" s="189" t="s">
        <v>644</v>
      </c>
      <c r="D440" s="189" t="s">
        <v>484</v>
      </c>
      <c r="E440" s="189" t="s">
        <v>460</v>
      </c>
      <c r="F440" s="189" t="s">
        <v>750</v>
      </c>
      <c r="G440" s="189" t="s">
        <v>359</v>
      </c>
      <c r="H440" s="190">
        <v>675000</v>
      </c>
      <c r="I440" s="190">
        <v>675000</v>
      </c>
      <c r="J440" s="190">
        <v>675000</v>
      </c>
    </row>
    <row r="441" spans="1:10" ht="31.5" x14ac:dyDescent="0.2">
      <c r="A441" s="191" t="s">
        <v>360</v>
      </c>
      <c r="B441" s="189" t="s">
        <v>448</v>
      </c>
      <c r="C441" s="189" t="s">
        <v>644</v>
      </c>
      <c r="D441" s="189" t="s">
        <v>484</v>
      </c>
      <c r="E441" s="189" t="s">
        <v>460</v>
      </c>
      <c r="F441" s="189" t="s">
        <v>750</v>
      </c>
      <c r="G441" s="189" t="s">
        <v>361</v>
      </c>
      <c r="H441" s="190">
        <v>675000</v>
      </c>
      <c r="I441" s="190">
        <v>675000</v>
      </c>
      <c r="J441" s="190">
        <v>675000</v>
      </c>
    </row>
    <row r="442" spans="1:10" ht="31.5" x14ac:dyDescent="0.2">
      <c r="A442" s="184" t="s">
        <v>751</v>
      </c>
      <c r="B442" s="185" t="s">
        <v>448</v>
      </c>
      <c r="C442" s="185" t="s">
        <v>644</v>
      </c>
      <c r="D442" s="185" t="s">
        <v>392</v>
      </c>
      <c r="E442" s="126" t="s">
        <v>331</v>
      </c>
      <c r="F442" s="126" t="s">
        <v>331</v>
      </c>
      <c r="G442" s="126" t="s">
        <v>331</v>
      </c>
      <c r="H442" s="187">
        <v>16409663</v>
      </c>
      <c r="I442" s="187">
        <v>16409663</v>
      </c>
      <c r="J442" s="187">
        <v>16409663</v>
      </c>
    </row>
    <row r="443" spans="1:10" ht="31.5" x14ac:dyDescent="0.2">
      <c r="A443" s="184" t="s">
        <v>459</v>
      </c>
      <c r="B443" s="185" t="s">
        <v>448</v>
      </c>
      <c r="C443" s="185" t="s">
        <v>644</v>
      </c>
      <c r="D443" s="185" t="s">
        <v>392</v>
      </c>
      <c r="E443" s="185" t="s">
        <v>460</v>
      </c>
      <c r="F443" s="186" t="s">
        <v>331</v>
      </c>
      <c r="G443" s="186" t="s">
        <v>331</v>
      </c>
      <c r="H443" s="187">
        <v>16409663</v>
      </c>
      <c r="I443" s="187">
        <v>16409663</v>
      </c>
      <c r="J443" s="187">
        <v>16409663</v>
      </c>
    </row>
    <row r="444" spans="1:10" ht="31.5" x14ac:dyDescent="0.2">
      <c r="A444" s="191" t="s">
        <v>352</v>
      </c>
      <c r="B444" s="189" t="s">
        <v>448</v>
      </c>
      <c r="C444" s="189" t="s">
        <v>644</v>
      </c>
      <c r="D444" s="189" t="s">
        <v>392</v>
      </c>
      <c r="E444" s="189" t="s">
        <v>460</v>
      </c>
      <c r="F444" s="189" t="s">
        <v>646</v>
      </c>
      <c r="G444" s="192" t="s">
        <v>331</v>
      </c>
      <c r="H444" s="190">
        <v>16409663</v>
      </c>
      <c r="I444" s="190">
        <v>16409663</v>
      </c>
      <c r="J444" s="190">
        <v>16409663</v>
      </c>
    </row>
    <row r="445" spans="1:10" ht="63" x14ac:dyDescent="0.2">
      <c r="A445" s="191" t="s">
        <v>354</v>
      </c>
      <c r="B445" s="189" t="s">
        <v>448</v>
      </c>
      <c r="C445" s="189" t="s">
        <v>644</v>
      </c>
      <c r="D445" s="189" t="s">
        <v>392</v>
      </c>
      <c r="E445" s="189" t="s">
        <v>460</v>
      </c>
      <c r="F445" s="189" t="s">
        <v>646</v>
      </c>
      <c r="G445" s="189" t="s">
        <v>355</v>
      </c>
      <c r="H445" s="190">
        <v>15910405</v>
      </c>
      <c r="I445" s="190">
        <v>15910405</v>
      </c>
      <c r="J445" s="190">
        <v>15910405</v>
      </c>
    </row>
    <row r="446" spans="1:10" ht="31.5" x14ac:dyDescent="0.2">
      <c r="A446" s="191" t="s">
        <v>356</v>
      </c>
      <c r="B446" s="189" t="s">
        <v>448</v>
      </c>
      <c r="C446" s="189" t="s">
        <v>644</v>
      </c>
      <c r="D446" s="189" t="s">
        <v>392</v>
      </c>
      <c r="E446" s="189" t="s">
        <v>460</v>
      </c>
      <c r="F446" s="189" t="s">
        <v>646</v>
      </c>
      <c r="G446" s="189" t="s">
        <v>357</v>
      </c>
      <c r="H446" s="190">
        <v>15910405</v>
      </c>
      <c r="I446" s="190">
        <v>15910405</v>
      </c>
      <c r="J446" s="190">
        <v>15910405</v>
      </c>
    </row>
    <row r="447" spans="1:10" ht="31.5" x14ac:dyDescent="0.2">
      <c r="A447" s="191" t="s">
        <v>358</v>
      </c>
      <c r="B447" s="189" t="s">
        <v>448</v>
      </c>
      <c r="C447" s="189" t="s">
        <v>644</v>
      </c>
      <c r="D447" s="189" t="s">
        <v>392</v>
      </c>
      <c r="E447" s="189" t="s">
        <v>460</v>
      </c>
      <c r="F447" s="189" t="s">
        <v>646</v>
      </c>
      <c r="G447" s="189" t="s">
        <v>359</v>
      </c>
      <c r="H447" s="190">
        <v>493758</v>
      </c>
      <c r="I447" s="190">
        <v>493758</v>
      </c>
      <c r="J447" s="190">
        <v>493758</v>
      </c>
    </row>
    <row r="448" spans="1:10" ht="31.5" x14ac:dyDescent="0.2">
      <c r="A448" s="191" t="s">
        <v>360</v>
      </c>
      <c r="B448" s="189" t="s">
        <v>448</v>
      </c>
      <c r="C448" s="189" t="s">
        <v>644</v>
      </c>
      <c r="D448" s="189" t="s">
        <v>392</v>
      </c>
      <c r="E448" s="189" t="s">
        <v>460</v>
      </c>
      <c r="F448" s="189" t="s">
        <v>646</v>
      </c>
      <c r="G448" s="189" t="s">
        <v>361</v>
      </c>
      <c r="H448" s="190">
        <v>493758</v>
      </c>
      <c r="I448" s="190">
        <v>493758</v>
      </c>
      <c r="J448" s="190">
        <v>493758</v>
      </c>
    </row>
    <row r="449" spans="1:10" ht="15.75" x14ac:dyDescent="0.2">
      <c r="A449" s="191" t="s">
        <v>362</v>
      </c>
      <c r="B449" s="189" t="s">
        <v>448</v>
      </c>
      <c r="C449" s="189" t="s">
        <v>644</v>
      </c>
      <c r="D449" s="189" t="s">
        <v>392</v>
      </c>
      <c r="E449" s="189" t="s">
        <v>460</v>
      </c>
      <c r="F449" s="189" t="s">
        <v>646</v>
      </c>
      <c r="G449" s="189" t="s">
        <v>363</v>
      </c>
      <c r="H449" s="190">
        <v>5500</v>
      </c>
      <c r="I449" s="190">
        <v>5500</v>
      </c>
      <c r="J449" s="190">
        <v>5500</v>
      </c>
    </row>
    <row r="450" spans="1:10" ht="15.75" x14ac:dyDescent="0.2">
      <c r="A450" s="191" t="s">
        <v>364</v>
      </c>
      <c r="B450" s="189" t="s">
        <v>448</v>
      </c>
      <c r="C450" s="189" t="s">
        <v>644</v>
      </c>
      <c r="D450" s="189" t="s">
        <v>392</v>
      </c>
      <c r="E450" s="189" t="s">
        <v>460</v>
      </c>
      <c r="F450" s="189" t="s">
        <v>646</v>
      </c>
      <c r="G450" s="189" t="s">
        <v>365</v>
      </c>
      <c r="H450" s="190">
        <v>5500</v>
      </c>
      <c r="I450" s="190">
        <v>5500</v>
      </c>
      <c r="J450" s="190">
        <v>5500</v>
      </c>
    </row>
    <row r="451" spans="1:10" ht="15.75" x14ac:dyDescent="0.2">
      <c r="A451" s="184" t="s">
        <v>752</v>
      </c>
      <c r="B451" s="185" t="s">
        <v>448</v>
      </c>
      <c r="C451" s="185" t="s">
        <v>644</v>
      </c>
      <c r="D451" s="185" t="s">
        <v>399</v>
      </c>
      <c r="E451" s="126" t="s">
        <v>331</v>
      </c>
      <c r="F451" s="126" t="s">
        <v>331</v>
      </c>
      <c r="G451" s="126" t="s">
        <v>331</v>
      </c>
      <c r="H451" s="187">
        <v>115000</v>
      </c>
      <c r="I451" s="187">
        <v>115000</v>
      </c>
      <c r="J451" s="187">
        <v>115000</v>
      </c>
    </row>
    <row r="452" spans="1:10" ht="31.5" x14ac:dyDescent="0.2">
      <c r="A452" s="184" t="s">
        <v>459</v>
      </c>
      <c r="B452" s="185" t="s">
        <v>448</v>
      </c>
      <c r="C452" s="185" t="s">
        <v>644</v>
      </c>
      <c r="D452" s="185" t="s">
        <v>399</v>
      </c>
      <c r="E452" s="185" t="s">
        <v>460</v>
      </c>
      <c r="F452" s="186" t="s">
        <v>331</v>
      </c>
      <c r="G452" s="186" t="s">
        <v>331</v>
      </c>
      <c r="H452" s="187">
        <v>115000</v>
      </c>
      <c r="I452" s="187">
        <v>115000</v>
      </c>
      <c r="J452" s="187">
        <v>115000</v>
      </c>
    </row>
    <row r="453" spans="1:10" ht="47.25" x14ac:dyDescent="0.2">
      <c r="A453" s="191" t="s">
        <v>474</v>
      </c>
      <c r="B453" s="189" t="s">
        <v>448</v>
      </c>
      <c r="C453" s="189" t="s">
        <v>644</v>
      </c>
      <c r="D453" s="189" t="s">
        <v>399</v>
      </c>
      <c r="E453" s="189" t="s">
        <v>460</v>
      </c>
      <c r="F453" s="189" t="s">
        <v>753</v>
      </c>
      <c r="G453" s="192" t="s">
        <v>331</v>
      </c>
      <c r="H453" s="190">
        <v>115000</v>
      </c>
      <c r="I453" s="190">
        <v>115000</v>
      </c>
      <c r="J453" s="190">
        <v>115000</v>
      </c>
    </row>
    <row r="454" spans="1:10" ht="31.5" x14ac:dyDescent="0.2">
      <c r="A454" s="191" t="s">
        <v>358</v>
      </c>
      <c r="B454" s="189" t="s">
        <v>448</v>
      </c>
      <c r="C454" s="189" t="s">
        <v>644</v>
      </c>
      <c r="D454" s="189" t="s">
        <v>399</v>
      </c>
      <c r="E454" s="189" t="s">
        <v>460</v>
      </c>
      <c r="F454" s="189" t="s">
        <v>753</v>
      </c>
      <c r="G454" s="189" t="s">
        <v>359</v>
      </c>
      <c r="H454" s="190">
        <v>115000</v>
      </c>
      <c r="I454" s="190">
        <v>115000</v>
      </c>
      <c r="J454" s="190">
        <v>115000</v>
      </c>
    </row>
    <row r="455" spans="1:10" ht="31.5" x14ac:dyDescent="0.2">
      <c r="A455" s="191" t="s">
        <v>360</v>
      </c>
      <c r="B455" s="189" t="s">
        <v>448</v>
      </c>
      <c r="C455" s="189" t="s">
        <v>644</v>
      </c>
      <c r="D455" s="189" t="s">
        <v>399</v>
      </c>
      <c r="E455" s="189" t="s">
        <v>460</v>
      </c>
      <c r="F455" s="189" t="s">
        <v>753</v>
      </c>
      <c r="G455" s="189" t="s">
        <v>361</v>
      </c>
      <c r="H455" s="190">
        <v>115000</v>
      </c>
      <c r="I455" s="190">
        <v>115000</v>
      </c>
      <c r="J455" s="190">
        <v>115000</v>
      </c>
    </row>
    <row r="456" spans="1:10" ht="31.5" x14ac:dyDescent="0.2">
      <c r="A456" s="184" t="s">
        <v>754</v>
      </c>
      <c r="B456" s="185" t="s">
        <v>448</v>
      </c>
      <c r="C456" s="185" t="s">
        <v>644</v>
      </c>
      <c r="D456" s="185" t="s">
        <v>472</v>
      </c>
      <c r="E456" s="126" t="s">
        <v>331</v>
      </c>
      <c r="F456" s="126" t="s">
        <v>331</v>
      </c>
      <c r="G456" s="126" t="s">
        <v>331</v>
      </c>
      <c r="H456" s="187">
        <v>400000</v>
      </c>
      <c r="I456" s="187">
        <v>400000</v>
      </c>
      <c r="J456" s="187">
        <v>400000</v>
      </c>
    </row>
    <row r="457" spans="1:10" ht="31.5" x14ac:dyDescent="0.2">
      <c r="A457" s="184" t="s">
        <v>459</v>
      </c>
      <c r="B457" s="185" t="s">
        <v>448</v>
      </c>
      <c r="C457" s="185" t="s">
        <v>644</v>
      </c>
      <c r="D457" s="185" t="s">
        <v>472</v>
      </c>
      <c r="E457" s="185" t="s">
        <v>460</v>
      </c>
      <c r="F457" s="186" t="s">
        <v>331</v>
      </c>
      <c r="G457" s="186" t="s">
        <v>331</v>
      </c>
      <c r="H457" s="187">
        <v>400000</v>
      </c>
      <c r="I457" s="187">
        <v>400000</v>
      </c>
      <c r="J457" s="187">
        <v>400000</v>
      </c>
    </row>
    <row r="458" spans="1:10" ht="31.5" x14ac:dyDescent="0.2">
      <c r="A458" s="191" t="s">
        <v>463</v>
      </c>
      <c r="B458" s="189" t="s">
        <v>448</v>
      </c>
      <c r="C458" s="189" t="s">
        <v>644</v>
      </c>
      <c r="D458" s="189" t="s">
        <v>472</v>
      </c>
      <c r="E458" s="189" t="s">
        <v>460</v>
      </c>
      <c r="F458" s="189" t="s">
        <v>748</v>
      </c>
      <c r="G458" s="192" t="s">
        <v>331</v>
      </c>
      <c r="H458" s="190">
        <v>400000</v>
      </c>
      <c r="I458" s="190">
        <v>400000</v>
      </c>
      <c r="J458" s="190">
        <v>400000</v>
      </c>
    </row>
    <row r="459" spans="1:10" ht="31.5" x14ac:dyDescent="0.2">
      <c r="A459" s="191" t="s">
        <v>358</v>
      </c>
      <c r="B459" s="189" t="s">
        <v>448</v>
      </c>
      <c r="C459" s="189" t="s">
        <v>644</v>
      </c>
      <c r="D459" s="189" t="s">
        <v>472</v>
      </c>
      <c r="E459" s="189" t="s">
        <v>460</v>
      </c>
      <c r="F459" s="189" t="s">
        <v>748</v>
      </c>
      <c r="G459" s="189" t="s">
        <v>359</v>
      </c>
      <c r="H459" s="190">
        <v>400000</v>
      </c>
      <c r="I459" s="190">
        <v>400000</v>
      </c>
      <c r="J459" s="190">
        <v>400000</v>
      </c>
    </row>
    <row r="460" spans="1:10" ht="31.5" x14ac:dyDescent="0.2">
      <c r="A460" s="191" t="s">
        <v>360</v>
      </c>
      <c r="B460" s="189" t="s">
        <v>448</v>
      </c>
      <c r="C460" s="189" t="s">
        <v>644</v>
      </c>
      <c r="D460" s="189" t="s">
        <v>472</v>
      </c>
      <c r="E460" s="189" t="s">
        <v>460</v>
      </c>
      <c r="F460" s="189" t="s">
        <v>748</v>
      </c>
      <c r="G460" s="189" t="s">
        <v>361</v>
      </c>
      <c r="H460" s="190">
        <v>400000</v>
      </c>
      <c r="I460" s="190">
        <v>400000</v>
      </c>
      <c r="J460" s="190">
        <v>400000</v>
      </c>
    </row>
    <row r="461" spans="1:10" ht="31.5" x14ac:dyDescent="0.2">
      <c r="A461" s="184" t="s">
        <v>755</v>
      </c>
      <c r="B461" s="185" t="s">
        <v>401</v>
      </c>
      <c r="C461" s="126" t="s">
        <v>331</v>
      </c>
      <c r="D461" s="126" t="s">
        <v>331</v>
      </c>
      <c r="E461" s="126" t="s">
        <v>331</v>
      </c>
      <c r="F461" s="126" t="s">
        <v>331</v>
      </c>
      <c r="G461" s="126" t="s">
        <v>331</v>
      </c>
      <c r="H461" s="187">
        <v>554594531.33000004</v>
      </c>
      <c r="I461" s="187">
        <v>53309583</v>
      </c>
      <c r="J461" s="187">
        <v>55196583</v>
      </c>
    </row>
    <row r="462" spans="1:10" ht="15.75" x14ac:dyDescent="0.2">
      <c r="A462" s="184" t="s">
        <v>490</v>
      </c>
      <c r="B462" s="185" t="s">
        <v>401</v>
      </c>
      <c r="C462" s="185" t="s">
        <v>644</v>
      </c>
      <c r="D462" s="185" t="s">
        <v>773</v>
      </c>
      <c r="E462" s="185" t="s">
        <v>491</v>
      </c>
      <c r="F462" s="186" t="s">
        <v>331</v>
      </c>
      <c r="G462" s="186" t="s">
        <v>331</v>
      </c>
      <c r="H462" s="187">
        <v>252953333.33000001</v>
      </c>
      <c r="I462" s="187">
        <v>0</v>
      </c>
      <c r="J462" s="187">
        <v>0</v>
      </c>
    </row>
    <row r="463" spans="1:10" ht="31.5" x14ac:dyDescent="0.2">
      <c r="A463" s="191" t="s">
        <v>845</v>
      </c>
      <c r="B463" s="189" t="s">
        <v>401</v>
      </c>
      <c r="C463" s="189" t="s">
        <v>644</v>
      </c>
      <c r="D463" s="189" t="s">
        <v>773</v>
      </c>
      <c r="E463" s="189" t="s">
        <v>491</v>
      </c>
      <c r="F463" s="189" t="s">
        <v>875</v>
      </c>
      <c r="G463" s="192" t="s">
        <v>331</v>
      </c>
      <c r="H463" s="190">
        <v>252953333.33000001</v>
      </c>
      <c r="I463" s="190">
        <v>0</v>
      </c>
      <c r="J463" s="190">
        <v>0</v>
      </c>
    </row>
    <row r="464" spans="1:10" ht="31.5" x14ac:dyDescent="0.2">
      <c r="A464" s="191" t="s">
        <v>543</v>
      </c>
      <c r="B464" s="189" t="s">
        <v>401</v>
      </c>
      <c r="C464" s="189" t="s">
        <v>644</v>
      </c>
      <c r="D464" s="189" t="s">
        <v>773</v>
      </c>
      <c r="E464" s="189" t="s">
        <v>491</v>
      </c>
      <c r="F464" s="189" t="s">
        <v>875</v>
      </c>
      <c r="G464" s="189" t="s">
        <v>544</v>
      </c>
      <c r="H464" s="190">
        <v>252953333.33000001</v>
      </c>
      <c r="I464" s="190">
        <v>0</v>
      </c>
      <c r="J464" s="190">
        <v>0</v>
      </c>
    </row>
    <row r="465" spans="1:10" ht="15.75" x14ac:dyDescent="0.2">
      <c r="A465" s="191" t="s">
        <v>545</v>
      </c>
      <c r="B465" s="189" t="s">
        <v>401</v>
      </c>
      <c r="C465" s="189" t="s">
        <v>644</v>
      </c>
      <c r="D465" s="189" t="s">
        <v>773</v>
      </c>
      <c r="E465" s="189" t="s">
        <v>491</v>
      </c>
      <c r="F465" s="189" t="s">
        <v>875</v>
      </c>
      <c r="G465" s="189" t="s">
        <v>546</v>
      </c>
      <c r="H465" s="190">
        <v>252953333.33000001</v>
      </c>
      <c r="I465" s="190">
        <v>0</v>
      </c>
      <c r="J465" s="190">
        <v>0</v>
      </c>
    </row>
    <row r="466" spans="1:10" ht="31.5" x14ac:dyDescent="0.2">
      <c r="A466" s="184" t="s">
        <v>876</v>
      </c>
      <c r="B466" s="185" t="s">
        <v>401</v>
      </c>
      <c r="C466" s="185" t="s">
        <v>644</v>
      </c>
      <c r="D466" s="185" t="s">
        <v>349</v>
      </c>
      <c r="E466" s="126" t="s">
        <v>331</v>
      </c>
      <c r="F466" s="126" t="s">
        <v>331</v>
      </c>
      <c r="G466" s="126" t="s">
        <v>331</v>
      </c>
      <c r="H466" s="187">
        <v>18518474</v>
      </c>
      <c r="I466" s="187">
        <v>18508474</v>
      </c>
      <c r="J466" s="187">
        <v>18508474</v>
      </c>
    </row>
    <row r="467" spans="1:10" ht="31.5" x14ac:dyDescent="0.2">
      <c r="A467" s="184" t="s">
        <v>396</v>
      </c>
      <c r="B467" s="185" t="s">
        <v>401</v>
      </c>
      <c r="C467" s="185" t="s">
        <v>644</v>
      </c>
      <c r="D467" s="185" t="s">
        <v>349</v>
      </c>
      <c r="E467" s="185" t="s">
        <v>397</v>
      </c>
      <c r="F467" s="186" t="s">
        <v>331</v>
      </c>
      <c r="G467" s="186" t="s">
        <v>331</v>
      </c>
      <c r="H467" s="187">
        <v>18518474</v>
      </c>
      <c r="I467" s="187">
        <v>18508474</v>
      </c>
      <c r="J467" s="187">
        <v>18508474</v>
      </c>
    </row>
    <row r="468" spans="1:10" ht="15.75" x14ac:dyDescent="0.2">
      <c r="A468" s="191" t="s">
        <v>407</v>
      </c>
      <c r="B468" s="189" t="s">
        <v>401</v>
      </c>
      <c r="C468" s="189" t="s">
        <v>644</v>
      </c>
      <c r="D468" s="189" t="s">
        <v>349</v>
      </c>
      <c r="E468" s="189" t="s">
        <v>397</v>
      </c>
      <c r="F468" s="189" t="s">
        <v>717</v>
      </c>
      <c r="G468" s="192" t="s">
        <v>331</v>
      </c>
      <c r="H468" s="190">
        <v>18508474</v>
      </c>
      <c r="I468" s="190">
        <v>18508474</v>
      </c>
      <c r="J468" s="190">
        <v>18508474</v>
      </c>
    </row>
    <row r="469" spans="1:10" ht="31.5" x14ac:dyDescent="0.2">
      <c r="A469" s="191" t="s">
        <v>409</v>
      </c>
      <c r="B469" s="189" t="s">
        <v>401</v>
      </c>
      <c r="C469" s="189" t="s">
        <v>644</v>
      </c>
      <c r="D469" s="189" t="s">
        <v>349</v>
      </c>
      <c r="E469" s="189" t="s">
        <v>397</v>
      </c>
      <c r="F469" s="189" t="s">
        <v>717</v>
      </c>
      <c r="G469" s="189" t="s">
        <v>410</v>
      </c>
      <c r="H469" s="190">
        <v>18508474</v>
      </c>
      <c r="I469" s="190">
        <v>18508474</v>
      </c>
      <c r="J469" s="190">
        <v>18508474</v>
      </c>
    </row>
    <row r="470" spans="1:10" ht="15.75" x14ac:dyDescent="0.2">
      <c r="A470" s="191" t="s">
        <v>411</v>
      </c>
      <c r="B470" s="189" t="s">
        <v>401</v>
      </c>
      <c r="C470" s="189" t="s">
        <v>644</v>
      </c>
      <c r="D470" s="189" t="s">
        <v>349</v>
      </c>
      <c r="E470" s="189" t="s">
        <v>397</v>
      </c>
      <c r="F470" s="189" t="s">
        <v>717</v>
      </c>
      <c r="G470" s="189" t="s">
        <v>412</v>
      </c>
      <c r="H470" s="190">
        <v>18508474</v>
      </c>
      <c r="I470" s="190">
        <v>18508474</v>
      </c>
      <c r="J470" s="190">
        <v>18508474</v>
      </c>
    </row>
    <row r="471" spans="1:10" ht="47.25" x14ac:dyDescent="0.2">
      <c r="A471" s="191" t="s">
        <v>822</v>
      </c>
      <c r="B471" s="189" t="s">
        <v>401</v>
      </c>
      <c r="C471" s="189" t="s">
        <v>644</v>
      </c>
      <c r="D471" s="189" t="s">
        <v>349</v>
      </c>
      <c r="E471" s="189" t="s">
        <v>397</v>
      </c>
      <c r="F471" s="189" t="s">
        <v>877</v>
      </c>
      <c r="G471" s="192" t="s">
        <v>331</v>
      </c>
      <c r="H471" s="190">
        <v>10000</v>
      </c>
      <c r="I471" s="190">
        <v>0</v>
      </c>
      <c r="J471" s="190">
        <v>0</v>
      </c>
    </row>
    <row r="472" spans="1:10" ht="31.5" x14ac:dyDescent="0.2">
      <c r="A472" s="191" t="s">
        <v>409</v>
      </c>
      <c r="B472" s="189" t="s">
        <v>401</v>
      </c>
      <c r="C472" s="189" t="s">
        <v>644</v>
      </c>
      <c r="D472" s="189" t="s">
        <v>349</v>
      </c>
      <c r="E472" s="189" t="s">
        <v>397</v>
      </c>
      <c r="F472" s="189" t="s">
        <v>877</v>
      </c>
      <c r="G472" s="189" t="s">
        <v>410</v>
      </c>
      <c r="H472" s="190">
        <v>10000</v>
      </c>
      <c r="I472" s="190">
        <v>0</v>
      </c>
      <c r="J472" s="190">
        <v>0</v>
      </c>
    </row>
    <row r="473" spans="1:10" ht="15.75" x14ac:dyDescent="0.2">
      <c r="A473" s="191" t="s">
        <v>411</v>
      </c>
      <c r="B473" s="189" t="s">
        <v>401</v>
      </c>
      <c r="C473" s="189" t="s">
        <v>644</v>
      </c>
      <c r="D473" s="189" t="s">
        <v>349</v>
      </c>
      <c r="E473" s="189" t="s">
        <v>397</v>
      </c>
      <c r="F473" s="189" t="s">
        <v>877</v>
      </c>
      <c r="G473" s="189" t="s">
        <v>412</v>
      </c>
      <c r="H473" s="190">
        <v>10000</v>
      </c>
      <c r="I473" s="190">
        <v>0</v>
      </c>
      <c r="J473" s="190">
        <v>0</v>
      </c>
    </row>
    <row r="474" spans="1:10" ht="15.75" x14ac:dyDescent="0.2">
      <c r="A474" s="184" t="s">
        <v>450</v>
      </c>
      <c r="B474" s="185" t="s">
        <v>401</v>
      </c>
      <c r="C474" s="185" t="s">
        <v>644</v>
      </c>
      <c r="D474" s="185" t="s">
        <v>484</v>
      </c>
      <c r="E474" s="126" t="s">
        <v>331</v>
      </c>
      <c r="F474" s="126" t="s">
        <v>331</v>
      </c>
      <c r="G474" s="126" t="s">
        <v>331</v>
      </c>
      <c r="H474" s="187">
        <v>27281417</v>
      </c>
      <c r="I474" s="187">
        <v>30212918</v>
      </c>
      <c r="J474" s="187">
        <v>32099918</v>
      </c>
    </row>
    <row r="475" spans="1:10" ht="31.5" x14ac:dyDescent="0.2">
      <c r="A475" s="184" t="s">
        <v>396</v>
      </c>
      <c r="B475" s="185" t="s">
        <v>401</v>
      </c>
      <c r="C475" s="185" t="s">
        <v>644</v>
      </c>
      <c r="D475" s="185" t="s">
        <v>484</v>
      </c>
      <c r="E475" s="185" t="s">
        <v>397</v>
      </c>
      <c r="F475" s="186" t="s">
        <v>331</v>
      </c>
      <c r="G475" s="186" t="s">
        <v>331</v>
      </c>
      <c r="H475" s="187">
        <v>27281417</v>
      </c>
      <c r="I475" s="187">
        <v>30212918</v>
      </c>
      <c r="J475" s="187">
        <v>32099918</v>
      </c>
    </row>
    <row r="476" spans="1:10" ht="15.75" x14ac:dyDescent="0.2">
      <c r="A476" s="191" t="s">
        <v>450</v>
      </c>
      <c r="B476" s="189" t="s">
        <v>401</v>
      </c>
      <c r="C476" s="189" t="s">
        <v>644</v>
      </c>
      <c r="D476" s="189" t="s">
        <v>484</v>
      </c>
      <c r="E476" s="189" t="s">
        <v>397</v>
      </c>
      <c r="F476" s="189" t="s">
        <v>756</v>
      </c>
      <c r="G476" s="192" t="s">
        <v>331</v>
      </c>
      <c r="H476" s="190">
        <v>27281417</v>
      </c>
      <c r="I476" s="190">
        <v>30212918</v>
      </c>
      <c r="J476" s="190">
        <v>32099918</v>
      </c>
    </row>
    <row r="477" spans="1:10" ht="31.5" x14ac:dyDescent="0.2">
      <c r="A477" s="191" t="s">
        <v>409</v>
      </c>
      <c r="B477" s="189" t="s">
        <v>401</v>
      </c>
      <c r="C477" s="189" t="s">
        <v>644</v>
      </c>
      <c r="D477" s="189" t="s">
        <v>484</v>
      </c>
      <c r="E477" s="189" t="s">
        <v>397</v>
      </c>
      <c r="F477" s="189" t="s">
        <v>756</v>
      </c>
      <c r="G477" s="189" t="s">
        <v>410</v>
      </c>
      <c r="H477" s="190">
        <v>27281417</v>
      </c>
      <c r="I477" s="190">
        <v>30212918</v>
      </c>
      <c r="J477" s="190">
        <v>32099918</v>
      </c>
    </row>
    <row r="478" spans="1:10" ht="15.75" x14ac:dyDescent="0.2">
      <c r="A478" s="191" t="s">
        <v>411</v>
      </c>
      <c r="B478" s="189" t="s">
        <v>401</v>
      </c>
      <c r="C478" s="189" t="s">
        <v>644</v>
      </c>
      <c r="D478" s="189" t="s">
        <v>484</v>
      </c>
      <c r="E478" s="189" t="s">
        <v>397</v>
      </c>
      <c r="F478" s="189" t="s">
        <v>756</v>
      </c>
      <c r="G478" s="189" t="s">
        <v>412</v>
      </c>
      <c r="H478" s="190">
        <v>11610831</v>
      </c>
      <c r="I478" s="190">
        <v>12050772</v>
      </c>
      <c r="J478" s="190">
        <v>12367772</v>
      </c>
    </row>
    <row r="479" spans="1:10" ht="15.75" x14ac:dyDescent="0.2">
      <c r="A479" s="191" t="s">
        <v>452</v>
      </c>
      <c r="B479" s="189" t="s">
        <v>401</v>
      </c>
      <c r="C479" s="189" t="s">
        <v>644</v>
      </c>
      <c r="D479" s="189" t="s">
        <v>484</v>
      </c>
      <c r="E479" s="189" t="s">
        <v>397</v>
      </c>
      <c r="F479" s="189" t="s">
        <v>756</v>
      </c>
      <c r="G479" s="189" t="s">
        <v>453</v>
      </c>
      <c r="H479" s="190">
        <v>15670586</v>
      </c>
      <c r="I479" s="190">
        <v>18162146</v>
      </c>
      <c r="J479" s="190">
        <v>19732146</v>
      </c>
    </row>
    <row r="480" spans="1:10" ht="15.75" x14ac:dyDescent="0.2">
      <c r="A480" s="184" t="s">
        <v>757</v>
      </c>
      <c r="B480" s="185" t="s">
        <v>401</v>
      </c>
      <c r="C480" s="185" t="s">
        <v>644</v>
      </c>
      <c r="D480" s="185" t="s">
        <v>392</v>
      </c>
      <c r="E480" s="126" t="s">
        <v>331</v>
      </c>
      <c r="F480" s="126" t="s">
        <v>331</v>
      </c>
      <c r="G480" s="126" t="s">
        <v>331</v>
      </c>
      <c r="H480" s="187">
        <v>2375945</v>
      </c>
      <c r="I480" s="187">
        <v>2375945</v>
      </c>
      <c r="J480" s="187">
        <v>2375945</v>
      </c>
    </row>
    <row r="481" spans="1:10" ht="31.5" x14ac:dyDescent="0.2">
      <c r="A481" s="184" t="s">
        <v>396</v>
      </c>
      <c r="B481" s="185" t="s">
        <v>401</v>
      </c>
      <c r="C481" s="185" t="s">
        <v>644</v>
      </c>
      <c r="D481" s="185" t="s">
        <v>392</v>
      </c>
      <c r="E481" s="185" t="s">
        <v>397</v>
      </c>
      <c r="F481" s="186" t="s">
        <v>331</v>
      </c>
      <c r="G481" s="186" t="s">
        <v>331</v>
      </c>
      <c r="H481" s="187">
        <v>2375945</v>
      </c>
      <c r="I481" s="187">
        <v>2375945</v>
      </c>
      <c r="J481" s="187">
        <v>2375945</v>
      </c>
    </row>
    <row r="482" spans="1:10" ht="15.75" x14ac:dyDescent="0.2">
      <c r="A482" s="191" t="s">
        <v>454</v>
      </c>
      <c r="B482" s="189" t="s">
        <v>401</v>
      </c>
      <c r="C482" s="189" t="s">
        <v>644</v>
      </c>
      <c r="D482" s="189" t="s">
        <v>392</v>
      </c>
      <c r="E482" s="189" t="s">
        <v>397</v>
      </c>
      <c r="F482" s="189" t="s">
        <v>758</v>
      </c>
      <c r="G482" s="192" t="s">
        <v>331</v>
      </c>
      <c r="H482" s="190">
        <v>2375945</v>
      </c>
      <c r="I482" s="190">
        <v>2375945</v>
      </c>
      <c r="J482" s="190">
        <v>2375945</v>
      </c>
    </row>
    <row r="483" spans="1:10" ht="31.5" x14ac:dyDescent="0.2">
      <c r="A483" s="191" t="s">
        <v>358</v>
      </c>
      <c r="B483" s="189" t="s">
        <v>401</v>
      </c>
      <c r="C483" s="189" t="s">
        <v>644</v>
      </c>
      <c r="D483" s="189" t="s">
        <v>392</v>
      </c>
      <c r="E483" s="189" t="s">
        <v>397</v>
      </c>
      <c r="F483" s="189" t="s">
        <v>758</v>
      </c>
      <c r="G483" s="189" t="s">
        <v>359</v>
      </c>
      <c r="H483" s="190">
        <v>1258435</v>
      </c>
      <c r="I483" s="190">
        <v>1258435</v>
      </c>
      <c r="J483" s="190">
        <v>1258435</v>
      </c>
    </row>
    <row r="484" spans="1:10" ht="31.5" x14ac:dyDescent="0.2">
      <c r="A484" s="191" t="s">
        <v>360</v>
      </c>
      <c r="B484" s="189" t="s">
        <v>401</v>
      </c>
      <c r="C484" s="189" t="s">
        <v>644</v>
      </c>
      <c r="D484" s="189" t="s">
        <v>392</v>
      </c>
      <c r="E484" s="189" t="s">
        <v>397</v>
      </c>
      <c r="F484" s="189" t="s">
        <v>758</v>
      </c>
      <c r="G484" s="189" t="s">
        <v>361</v>
      </c>
      <c r="H484" s="190">
        <v>1258435</v>
      </c>
      <c r="I484" s="190">
        <v>1258435</v>
      </c>
      <c r="J484" s="190">
        <v>1258435</v>
      </c>
    </row>
    <row r="485" spans="1:10" ht="31.5" x14ac:dyDescent="0.2">
      <c r="A485" s="191" t="s">
        <v>409</v>
      </c>
      <c r="B485" s="189" t="s">
        <v>401</v>
      </c>
      <c r="C485" s="189" t="s">
        <v>644</v>
      </c>
      <c r="D485" s="189" t="s">
        <v>392</v>
      </c>
      <c r="E485" s="189" t="s">
        <v>397</v>
      </c>
      <c r="F485" s="189" t="s">
        <v>758</v>
      </c>
      <c r="G485" s="189" t="s">
        <v>410</v>
      </c>
      <c r="H485" s="190">
        <v>1117510</v>
      </c>
      <c r="I485" s="190">
        <v>1117510</v>
      </c>
      <c r="J485" s="190">
        <v>1117510</v>
      </c>
    </row>
    <row r="486" spans="1:10" ht="15.75" x14ac:dyDescent="0.2">
      <c r="A486" s="191" t="s">
        <v>411</v>
      </c>
      <c r="B486" s="189" t="s">
        <v>401</v>
      </c>
      <c r="C486" s="189" t="s">
        <v>644</v>
      </c>
      <c r="D486" s="189" t="s">
        <v>392</v>
      </c>
      <c r="E486" s="189" t="s">
        <v>397</v>
      </c>
      <c r="F486" s="189" t="s">
        <v>758</v>
      </c>
      <c r="G486" s="189" t="s">
        <v>412</v>
      </c>
      <c r="H486" s="190">
        <v>1117510</v>
      </c>
      <c r="I486" s="190">
        <v>1117510</v>
      </c>
      <c r="J486" s="190">
        <v>1117510</v>
      </c>
    </row>
    <row r="487" spans="1:10" ht="31.5" x14ac:dyDescent="0.2">
      <c r="A487" s="184" t="s">
        <v>878</v>
      </c>
      <c r="B487" s="185" t="s">
        <v>401</v>
      </c>
      <c r="C487" s="185" t="s">
        <v>644</v>
      </c>
      <c r="D487" s="185" t="s">
        <v>399</v>
      </c>
      <c r="E487" s="126" t="s">
        <v>331</v>
      </c>
      <c r="F487" s="126" t="s">
        <v>331</v>
      </c>
      <c r="G487" s="126" t="s">
        <v>331</v>
      </c>
      <c r="H487" s="187">
        <v>2212246</v>
      </c>
      <c r="I487" s="187">
        <v>2212246</v>
      </c>
      <c r="J487" s="187">
        <v>2212246</v>
      </c>
    </row>
    <row r="488" spans="1:10" ht="31.5" x14ac:dyDescent="0.2">
      <c r="A488" s="184" t="s">
        <v>396</v>
      </c>
      <c r="B488" s="185" t="s">
        <v>401</v>
      </c>
      <c r="C488" s="185" t="s">
        <v>644</v>
      </c>
      <c r="D488" s="185" t="s">
        <v>399</v>
      </c>
      <c r="E488" s="185" t="s">
        <v>397</v>
      </c>
      <c r="F488" s="186" t="s">
        <v>331</v>
      </c>
      <c r="G488" s="186" t="s">
        <v>331</v>
      </c>
      <c r="H488" s="187">
        <v>2212246</v>
      </c>
      <c r="I488" s="187">
        <v>2212246</v>
      </c>
      <c r="J488" s="187">
        <v>2212246</v>
      </c>
    </row>
    <row r="489" spans="1:10" ht="31.5" x14ac:dyDescent="0.2">
      <c r="A489" s="191" t="s">
        <v>437</v>
      </c>
      <c r="B489" s="189" t="s">
        <v>401</v>
      </c>
      <c r="C489" s="189" t="s">
        <v>644</v>
      </c>
      <c r="D489" s="189" t="s">
        <v>399</v>
      </c>
      <c r="E489" s="189" t="s">
        <v>397</v>
      </c>
      <c r="F489" s="189" t="s">
        <v>675</v>
      </c>
      <c r="G489" s="192" t="s">
        <v>331</v>
      </c>
      <c r="H489" s="190">
        <v>2212246</v>
      </c>
      <c r="I489" s="190">
        <v>2212246</v>
      </c>
      <c r="J489" s="190">
        <v>2212246</v>
      </c>
    </row>
    <row r="490" spans="1:10" ht="63" x14ac:dyDescent="0.2">
      <c r="A490" s="191" t="s">
        <v>354</v>
      </c>
      <c r="B490" s="189" t="s">
        <v>401</v>
      </c>
      <c r="C490" s="189" t="s">
        <v>644</v>
      </c>
      <c r="D490" s="189" t="s">
        <v>399</v>
      </c>
      <c r="E490" s="189" t="s">
        <v>397</v>
      </c>
      <c r="F490" s="189" t="s">
        <v>675</v>
      </c>
      <c r="G490" s="189" t="s">
        <v>355</v>
      </c>
      <c r="H490" s="190">
        <v>2203346</v>
      </c>
      <c r="I490" s="190">
        <v>2203346</v>
      </c>
      <c r="J490" s="190">
        <v>2203346</v>
      </c>
    </row>
    <row r="491" spans="1:10" ht="15.75" x14ac:dyDescent="0.2">
      <c r="A491" s="191" t="s">
        <v>439</v>
      </c>
      <c r="B491" s="189" t="s">
        <v>401</v>
      </c>
      <c r="C491" s="189" t="s">
        <v>644</v>
      </c>
      <c r="D491" s="189" t="s">
        <v>399</v>
      </c>
      <c r="E491" s="189" t="s">
        <v>397</v>
      </c>
      <c r="F491" s="189" t="s">
        <v>675</v>
      </c>
      <c r="G491" s="189" t="s">
        <v>440</v>
      </c>
      <c r="H491" s="190">
        <v>2203346</v>
      </c>
      <c r="I491" s="190">
        <v>2203346</v>
      </c>
      <c r="J491" s="190">
        <v>2203346</v>
      </c>
    </row>
    <row r="492" spans="1:10" ht="31.5" x14ac:dyDescent="0.2">
      <c r="A492" s="191" t="s">
        <v>358</v>
      </c>
      <c r="B492" s="189" t="s">
        <v>401</v>
      </c>
      <c r="C492" s="189" t="s">
        <v>644</v>
      </c>
      <c r="D492" s="189" t="s">
        <v>399</v>
      </c>
      <c r="E492" s="189" t="s">
        <v>397</v>
      </c>
      <c r="F492" s="189" t="s">
        <v>675</v>
      </c>
      <c r="G492" s="189" t="s">
        <v>359</v>
      </c>
      <c r="H492" s="190">
        <v>8900</v>
      </c>
      <c r="I492" s="190">
        <v>8900</v>
      </c>
      <c r="J492" s="190">
        <v>8900</v>
      </c>
    </row>
    <row r="493" spans="1:10" ht="31.5" x14ac:dyDescent="0.2">
      <c r="A493" s="191" t="s">
        <v>360</v>
      </c>
      <c r="B493" s="189" t="s">
        <v>401</v>
      </c>
      <c r="C493" s="189" t="s">
        <v>644</v>
      </c>
      <c r="D493" s="189" t="s">
        <v>399</v>
      </c>
      <c r="E493" s="189" t="s">
        <v>397</v>
      </c>
      <c r="F493" s="189" t="s">
        <v>675</v>
      </c>
      <c r="G493" s="189" t="s">
        <v>361</v>
      </c>
      <c r="H493" s="190">
        <v>8900</v>
      </c>
      <c r="I493" s="190">
        <v>8900</v>
      </c>
      <c r="J493" s="190">
        <v>8900</v>
      </c>
    </row>
    <row r="494" spans="1:10" ht="47.25" x14ac:dyDescent="0.2">
      <c r="A494" s="184" t="s">
        <v>759</v>
      </c>
      <c r="B494" s="185" t="s">
        <v>401</v>
      </c>
      <c r="C494" s="185" t="s">
        <v>644</v>
      </c>
      <c r="D494" s="185" t="s">
        <v>472</v>
      </c>
      <c r="E494" s="126" t="s">
        <v>331</v>
      </c>
      <c r="F494" s="126" t="s">
        <v>331</v>
      </c>
      <c r="G494" s="126" t="s">
        <v>331</v>
      </c>
      <c r="H494" s="187">
        <v>251253116</v>
      </c>
      <c r="I494" s="187">
        <v>0</v>
      </c>
      <c r="J494" s="187">
        <v>0</v>
      </c>
    </row>
    <row r="495" spans="1:10" ht="15.75" x14ac:dyDescent="0.2">
      <c r="A495" s="184" t="s">
        <v>490</v>
      </c>
      <c r="B495" s="185" t="s">
        <v>401</v>
      </c>
      <c r="C495" s="185" t="s">
        <v>644</v>
      </c>
      <c r="D495" s="185" t="s">
        <v>472</v>
      </c>
      <c r="E495" s="185" t="s">
        <v>491</v>
      </c>
      <c r="F495" s="186" t="s">
        <v>331</v>
      </c>
      <c r="G495" s="186" t="s">
        <v>331</v>
      </c>
      <c r="H495" s="187">
        <v>251253116</v>
      </c>
      <c r="I495" s="187">
        <v>0</v>
      </c>
      <c r="J495" s="187">
        <v>0</v>
      </c>
    </row>
    <row r="496" spans="1:10" ht="31.5" x14ac:dyDescent="0.2">
      <c r="A496" s="191" t="s">
        <v>559</v>
      </c>
      <c r="B496" s="189" t="s">
        <v>401</v>
      </c>
      <c r="C496" s="189" t="s">
        <v>644</v>
      </c>
      <c r="D496" s="189" t="s">
        <v>472</v>
      </c>
      <c r="E496" s="189" t="s">
        <v>491</v>
      </c>
      <c r="F496" s="189" t="s">
        <v>709</v>
      </c>
      <c r="G496" s="192" t="s">
        <v>331</v>
      </c>
      <c r="H496" s="190">
        <v>251253116</v>
      </c>
      <c r="I496" s="190">
        <v>0</v>
      </c>
      <c r="J496" s="190">
        <v>0</v>
      </c>
    </row>
    <row r="497" spans="1:10" ht="31.5" x14ac:dyDescent="0.2">
      <c r="A497" s="191" t="s">
        <v>543</v>
      </c>
      <c r="B497" s="189" t="s">
        <v>401</v>
      </c>
      <c r="C497" s="189" t="s">
        <v>644</v>
      </c>
      <c r="D497" s="189" t="s">
        <v>472</v>
      </c>
      <c r="E497" s="189" t="s">
        <v>491</v>
      </c>
      <c r="F497" s="189" t="s">
        <v>709</v>
      </c>
      <c r="G497" s="189" t="s">
        <v>544</v>
      </c>
      <c r="H497" s="190">
        <v>251253116</v>
      </c>
      <c r="I497" s="190">
        <v>0</v>
      </c>
      <c r="J497" s="190">
        <v>0</v>
      </c>
    </row>
    <row r="498" spans="1:10" ht="15.75" x14ac:dyDescent="0.2">
      <c r="A498" s="191" t="s">
        <v>545</v>
      </c>
      <c r="B498" s="189" t="s">
        <v>401</v>
      </c>
      <c r="C498" s="189" t="s">
        <v>644</v>
      </c>
      <c r="D498" s="189" t="s">
        <v>472</v>
      </c>
      <c r="E498" s="189" t="s">
        <v>491</v>
      </c>
      <c r="F498" s="189" t="s">
        <v>709</v>
      </c>
      <c r="G498" s="189" t="s">
        <v>546</v>
      </c>
      <c r="H498" s="190">
        <v>251253116</v>
      </c>
      <c r="I498" s="190">
        <v>0</v>
      </c>
      <c r="J498" s="190">
        <v>0</v>
      </c>
    </row>
    <row r="499" spans="1:10" ht="63" x14ac:dyDescent="0.2">
      <c r="A499" s="184" t="s">
        <v>760</v>
      </c>
      <c r="B499" s="185" t="s">
        <v>369</v>
      </c>
      <c r="C499" s="126" t="s">
        <v>331</v>
      </c>
      <c r="D499" s="126" t="s">
        <v>331</v>
      </c>
      <c r="E499" s="126" t="s">
        <v>331</v>
      </c>
      <c r="F499" s="126" t="s">
        <v>331</v>
      </c>
      <c r="G499" s="126" t="s">
        <v>331</v>
      </c>
      <c r="H499" s="187">
        <v>2660770</v>
      </c>
      <c r="I499" s="187">
        <v>2660770</v>
      </c>
      <c r="J499" s="187">
        <v>2660770</v>
      </c>
    </row>
    <row r="500" spans="1:10" ht="15.75" x14ac:dyDescent="0.2">
      <c r="A500" s="184" t="s">
        <v>761</v>
      </c>
      <c r="B500" s="185" t="s">
        <v>369</v>
      </c>
      <c r="C500" s="185" t="s">
        <v>644</v>
      </c>
      <c r="D500" s="185" t="s">
        <v>349</v>
      </c>
      <c r="E500" s="126" t="s">
        <v>331</v>
      </c>
      <c r="F500" s="126" t="s">
        <v>331</v>
      </c>
      <c r="G500" s="126" t="s">
        <v>331</v>
      </c>
      <c r="H500" s="187">
        <v>1772400</v>
      </c>
      <c r="I500" s="187">
        <v>1772400</v>
      </c>
      <c r="J500" s="187">
        <v>1772400</v>
      </c>
    </row>
    <row r="501" spans="1:10" ht="15.75" x14ac:dyDescent="0.2">
      <c r="A501" s="184" t="s">
        <v>490</v>
      </c>
      <c r="B501" s="185" t="s">
        <v>369</v>
      </c>
      <c r="C501" s="185" t="s">
        <v>644</v>
      </c>
      <c r="D501" s="185" t="s">
        <v>349</v>
      </c>
      <c r="E501" s="185" t="s">
        <v>491</v>
      </c>
      <c r="F501" s="186" t="s">
        <v>331</v>
      </c>
      <c r="G501" s="186" t="s">
        <v>331</v>
      </c>
      <c r="H501" s="187">
        <v>1772400</v>
      </c>
      <c r="I501" s="187">
        <v>1772400</v>
      </c>
      <c r="J501" s="187">
        <v>1772400</v>
      </c>
    </row>
    <row r="502" spans="1:10" ht="47.25" x14ac:dyDescent="0.2">
      <c r="A502" s="191" t="s">
        <v>522</v>
      </c>
      <c r="B502" s="189" t="s">
        <v>369</v>
      </c>
      <c r="C502" s="189" t="s">
        <v>644</v>
      </c>
      <c r="D502" s="189" t="s">
        <v>349</v>
      </c>
      <c r="E502" s="189" t="s">
        <v>491</v>
      </c>
      <c r="F502" s="189" t="s">
        <v>762</v>
      </c>
      <c r="G502" s="192" t="s">
        <v>331</v>
      </c>
      <c r="H502" s="190">
        <v>1672400</v>
      </c>
      <c r="I502" s="190">
        <v>1672400</v>
      </c>
      <c r="J502" s="190">
        <v>1672400</v>
      </c>
    </row>
    <row r="503" spans="1:10" ht="31.5" x14ac:dyDescent="0.2">
      <c r="A503" s="191" t="s">
        <v>358</v>
      </c>
      <c r="B503" s="189" t="s">
        <v>369</v>
      </c>
      <c r="C503" s="189" t="s">
        <v>644</v>
      </c>
      <c r="D503" s="189" t="s">
        <v>349</v>
      </c>
      <c r="E503" s="189" t="s">
        <v>491</v>
      </c>
      <c r="F503" s="189" t="s">
        <v>762</v>
      </c>
      <c r="G503" s="189" t="s">
        <v>359</v>
      </c>
      <c r="H503" s="190">
        <v>1672400</v>
      </c>
      <c r="I503" s="190">
        <v>1672400</v>
      </c>
      <c r="J503" s="190">
        <v>1672400</v>
      </c>
    </row>
    <row r="504" spans="1:10" ht="31.5" x14ac:dyDescent="0.2">
      <c r="A504" s="191" t="s">
        <v>360</v>
      </c>
      <c r="B504" s="189" t="s">
        <v>369</v>
      </c>
      <c r="C504" s="189" t="s">
        <v>644</v>
      </c>
      <c r="D504" s="189" t="s">
        <v>349</v>
      </c>
      <c r="E504" s="189" t="s">
        <v>491</v>
      </c>
      <c r="F504" s="189" t="s">
        <v>762</v>
      </c>
      <c r="G504" s="189" t="s">
        <v>361</v>
      </c>
      <c r="H504" s="190">
        <v>1672400</v>
      </c>
      <c r="I504" s="190">
        <v>1672400</v>
      </c>
      <c r="J504" s="190">
        <v>1672400</v>
      </c>
    </row>
    <row r="505" spans="1:10" ht="47.25" x14ac:dyDescent="0.2">
      <c r="A505" s="191" t="s">
        <v>524</v>
      </c>
      <c r="B505" s="189" t="s">
        <v>369</v>
      </c>
      <c r="C505" s="189" t="s">
        <v>644</v>
      </c>
      <c r="D505" s="189" t="s">
        <v>349</v>
      </c>
      <c r="E505" s="189" t="s">
        <v>491</v>
      </c>
      <c r="F505" s="189" t="s">
        <v>763</v>
      </c>
      <c r="G505" s="192" t="s">
        <v>331</v>
      </c>
      <c r="H505" s="190">
        <v>100000</v>
      </c>
      <c r="I505" s="190">
        <v>100000</v>
      </c>
      <c r="J505" s="190">
        <v>100000</v>
      </c>
    </row>
    <row r="506" spans="1:10" ht="31.5" x14ac:dyDescent="0.2">
      <c r="A506" s="191" t="s">
        <v>358</v>
      </c>
      <c r="B506" s="189" t="s">
        <v>369</v>
      </c>
      <c r="C506" s="189" t="s">
        <v>644</v>
      </c>
      <c r="D506" s="189" t="s">
        <v>349</v>
      </c>
      <c r="E506" s="189" t="s">
        <v>491</v>
      </c>
      <c r="F506" s="189" t="s">
        <v>763</v>
      </c>
      <c r="G506" s="189" t="s">
        <v>359</v>
      </c>
      <c r="H506" s="190">
        <v>100000</v>
      </c>
      <c r="I506" s="190">
        <v>100000</v>
      </c>
      <c r="J506" s="190">
        <v>100000</v>
      </c>
    </row>
    <row r="507" spans="1:10" ht="31.5" x14ac:dyDescent="0.2">
      <c r="A507" s="191" t="s">
        <v>360</v>
      </c>
      <c r="B507" s="189" t="s">
        <v>369</v>
      </c>
      <c r="C507" s="189" t="s">
        <v>644</v>
      </c>
      <c r="D507" s="189" t="s">
        <v>349</v>
      </c>
      <c r="E507" s="189" t="s">
        <v>491</v>
      </c>
      <c r="F507" s="189" t="s">
        <v>763</v>
      </c>
      <c r="G507" s="189" t="s">
        <v>361</v>
      </c>
      <c r="H507" s="190">
        <v>100000</v>
      </c>
      <c r="I507" s="190">
        <v>100000</v>
      </c>
      <c r="J507" s="190">
        <v>100000</v>
      </c>
    </row>
    <row r="508" spans="1:10" ht="47.25" x14ac:dyDescent="0.2">
      <c r="A508" s="184" t="s">
        <v>764</v>
      </c>
      <c r="B508" s="185" t="s">
        <v>369</v>
      </c>
      <c r="C508" s="185" t="s">
        <v>644</v>
      </c>
      <c r="D508" s="185" t="s">
        <v>484</v>
      </c>
      <c r="E508" s="126" t="s">
        <v>331</v>
      </c>
      <c r="F508" s="126" t="s">
        <v>331</v>
      </c>
      <c r="G508" s="126" t="s">
        <v>331</v>
      </c>
      <c r="H508" s="187">
        <v>888370</v>
      </c>
      <c r="I508" s="187">
        <v>888370</v>
      </c>
      <c r="J508" s="187">
        <v>888370</v>
      </c>
    </row>
    <row r="509" spans="1:10" ht="15.75" x14ac:dyDescent="0.2">
      <c r="A509" s="184" t="s">
        <v>490</v>
      </c>
      <c r="B509" s="185" t="s">
        <v>369</v>
      </c>
      <c r="C509" s="185" t="s">
        <v>644</v>
      </c>
      <c r="D509" s="185" t="s">
        <v>484</v>
      </c>
      <c r="E509" s="185" t="s">
        <v>491</v>
      </c>
      <c r="F509" s="186" t="s">
        <v>331</v>
      </c>
      <c r="G509" s="186" t="s">
        <v>331</v>
      </c>
      <c r="H509" s="187">
        <v>888370</v>
      </c>
      <c r="I509" s="187">
        <v>888370</v>
      </c>
      <c r="J509" s="187">
        <v>888370</v>
      </c>
    </row>
    <row r="510" spans="1:10" ht="31.5" x14ac:dyDescent="0.2">
      <c r="A510" s="191" t="s">
        <v>824</v>
      </c>
      <c r="B510" s="189" t="s">
        <v>369</v>
      </c>
      <c r="C510" s="189" t="s">
        <v>644</v>
      </c>
      <c r="D510" s="189" t="s">
        <v>484</v>
      </c>
      <c r="E510" s="189" t="s">
        <v>491</v>
      </c>
      <c r="F510" s="189" t="s">
        <v>765</v>
      </c>
      <c r="G510" s="192" t="s">
        <v>331</v>
      </c>
      <c r="H510" s="190">
        <v>39490</v>
      </c>
      <c r="I510" s="190">
        <v>39490</v>
      </c>
      <c r="J510" s="190">
        <v>39490</v>
      </c>
    </row>
    <row r="511" spans="1:10" ht="31.5" x14ac:dyDescent="0.2">
      <c r="A511" s="191" t="s">
        <v>358</v>
      </c>
      <c r="B511" s="189" t="s">
        <v>369</v>
      </c>
      <c r="C511" s="189" t="s">
        <v>644</v>
      </c>
      <c r="D511" s="189" t="s">
        <v>484</v>
      </c>
      <c r="E511" s="189" t="s">
        <v>491</v>
      </c>
      <c r="F511" s="189" t="s">
        <v>765</v>
      </c>
      <c r="G511" s="189" t="s">
        <v>359</v>
      </c>
      <c r="H511" s="190">
        <v>39490</v>
      </c>
      <c r="I511" s="190">
        <v>39490</v>
      </c>
      <c r="J511" s="190">
        <v>39490</v>
      </c>
    </row>
    <row r="512" spans="1:10" ht="31.5" x14ac:dyDescent="0.2">
      <c r="A512" s="191" t="s">
        <v>360</v>
      </c>
      <c r="B512" s="189" t="s">
        <v>369</v>
      </c>
      <c r="C512" s="189" t="s">
        <v>644</v>
      </c>
      <c r="D512" s="189" t="s">
        <v>484</v>
      </c>
      <c r="E512" s="189" t="s">
        <v>491</v>
      </c>
      <c r="F512" s="189" t="s">
        <v>765</v>
      </c>
      <c r="G512" s="189" t="s">
        <v>361</v>
      </c>
      <c r="H512" s="190">
        <v>39490</v>
      </c>
      <c r="I512" s="190">
        <v>39490</v>
      </c>
      <c r="J512" s="190">
        <v>39490</v>
      </c>
    </row>
    <row r="513" spans="1:10" ht="15.75" x14ac:dyDescent="0.2">
      <c r="A513" s="191" t="s">
        <v>531</v>
      </c>
      <c r="B513" s="189" t="s">
        <v>369</v>
      </c>
      <c r="C513" s="189" t="s">
        <v>644</v>
      </c>
      <c r="D513" s="189" t="s">
        <v>484</v>
      </c>
      <c r="E513" s="189" t="s">
        <v>491</v>
      </c>
      <c r="F513" s="189" t="s">
        <v>766</v>
      </c>
      <c r="G513" s="192" t="s">
        <v>331</v>
      </c>
      <c r="H513" s="190">
        <v>598880</v>
      </c>
      <c r="I513" s="190">
        <v>598880</v>
      </c>
      <c r="J513" s="190">
        <v>598880</v>
      </c>
    </row>
    <row r="514" spans="1:10" ht="31.5" x14ac:dyDescent="0.2">
      <c r="A514" s="191" t="s">
        <v>358</v>
      </c>
      <c r="B514" s="189" t="s">
        <v>369</v>
      </c>
      <c r="C514" s="189" t="s">
        <v>644</v>
      </c>
      <c r="D514" s="189" t="s">
        <v>484</v>
      </c>
      <c r="E514" s="189" t="s">
        <v>491</v>
      </c>
      <c r="F514" s="189" t="s">
        <v>766</v>
      </c>
      <c r="G514" s="189" t="s">
        <v>359</v>
      </c>
      <c r="H514" s="190">
        <v>217340</v>
      </c>
      <c r="I514" s="190">
        <v>217340</v>
      </c>
      <c r="J514" s="190">
        <v>217340</v>
      </c>
    </row>
    <row r="515" spans="1:10" ht="31.5" x14ac:dyDescent="0.2">
      <c r="A515" s="191" t="s">
        <v>360</v>
      </c>
      <c r="B515" s="189" t="s">
        <v>369</v>
      </c>
      <c r="C515" s="189" t="s">
        <v>644</v>
      </c>
      <c r="D515" s="189" t="s">
        <v>484</v>
      </c>
      <c r="E515" s="189" t="s">
        <v>491</v>
      </c>
      <c r="F515" s="189" t="s">
        <v>766</v>
      </c>
      <c r="G515" s="189" t="s">
        <v>361</v>
      </c>
      <c r="H515" s="190">
        <v>217340</v>
      </c>
      <c r="I515" s="190">
        <v>217340</v>
      </c>
      <c r="J515" s="190">
        <v>217340</v>
      </c>
    </row>
    <row r="516" spans="1:10" ht="15.75" x14ac:dyDescent="0.2">
      <c r="A516" s="191" t="s">
        <v>362</v>
      </c>
      <c r="B516" s="189" t="s">
        <v>369</v>
      </c>
      <c r="C516" s="189" t="s">
        <v>644</v>
      </c>
      <c r="D516" s="189" t="s">
        <v>484</v>
      </c>
      <c r="E516" s="189" t="s">
        <v>491</v>
      </c>
      <c r="F516" s="189" t="s">
        <v>766</v>
      </c>
      <c r="G516" s="189" t="s">
        <v>363</v>
      </c>
      <c r="H516" s="190">
        <v>381540</v>
      </c>
      <c r="I516" s="190">
        <v>381540</v>
      </c>
      <c r="J516" s="190">
        <v>381540</v>
      </c>
    </row>
    <row r="517" spans="1:10" ht="47.25" x14ac:dyDescent="0.2">
      <c r="A517" s="191" t="s">
        <v>533</v>
      </c>
      <c r="B517" s="189" t="s">
        <v>369</v>
      </c>
      <c r="C517" s="189" t="s">
        <v>644</v>
      </c>
      <c r="D517" s="189" t="s">
        <v>484</v>
      </c>
      <c r="E517" s="189" t="s">
        <v>491</v>
      </c>
      <c r="F517" s="189" t="s">
        <v>766</v>
      </c>
      <c r="G517" s="189" t="s">
        <v>534</v>
      </c>
      <c r="H517" s="190">
        <v>381540</v>
      </c>
      <c r="I517" s="190">
        <v>381540</v>
      </c>
      <c r="J517" s="190">
        <v>381540</v>
      </c>
    </row>
    <row r="518" spans="1:10" ht="47.25" x14ac:dyDescent="0.2">
      <c r="A518" s="191" t="s">
        <v>524</v>
      </c>
      <c r="B518" s="189" t="s">
        <v>369</v>
      </c>
      <c r="C518" s="189" t="s">
        <v>644</v>
      </c>
      <c r="D518" s="189" t="s">
        <v>484</v>
      </c>
      <c r="E518" s="189" t="s">
        <v>491</v>
      </c>
      <c r="F518" s="189" t="s">
        <v>763</v>
      </c>
      <c r="G518" s="192" t="s">
        <v>331</v>
      </c>
      <c r="H518" s="190">
        <v>100000</v>
      </c>
      <c r="I518" s="190">
        <v>100000</v>
      </c>
      <c r="J518" s="190">
        <v>100000</v>
      </c>
    </row>
    <row r="519" spans="1:10" ht="31.5" x14ac:dyDescent="0.2">
      <c r="A519" s="191" t="s">
        <v>358</v>
      </c>
      <c r="B519" s="189" t="s">
        <v>369</v>
      </c>
      <c r="C519" s="189" t="s">
        <v>644</v>
      </c>
      <c r="D519" s="189" t="s">
        <v>484</v>
      </c>
      <c r="E519" s="189" t="s">
        <v>491</v>
      </c>
      <c r="F519" s="189" t="s">
        <v>763</v>
      </c>
      <c r="G519" s="189" t="s">
        <v>359</v>
      </c>
      <c r="H519" s="190">
        <v>100000</v>
      </c>
      <c r="I519" s="190">
        <v>100000</v>
      </c>
      <c r="J519" s="190">
        <v>100000</v>
      </c>
    </row>
    <row r="520" spans="1:10" ht="31.5" x14ac:dyDescent="0.2">
      <c r="A520" s="191" t="s">
        <v>360</v>
      </c>
      <c r="B520" s="189" t="s">
        <v>369</v>
      </c>
      <c r="C520" s="189" t="s">
        <v>644</v>
      </c>
      <c r="D520" s="189" t="s">
        <v>484</v>
      </c>
      <c r="E520" s="189" t="s">
        <v>491</v>
      </c>
      <c r="F520" s="189" t="s">
        <v>763</v>
      </c>
      <c r="G520" s="189" t="s">
        <v>361</v>
      </c>
      <c r="H520" s="190">
        <v>100000</v>
      </c>
      <c r="I520" s="190">
        <v>100000</v>
      </c>
      <c r="J520" s="190">
        <v>100000</v>
      </c>
    </row>
    <row r="521" spans="1:10" ht="31.5" x14ac:dyDescent="0.2">
      <c r="A521" s="191" t="s">
        <v>896</v>
      </c>
      <c r="B521" s="189" t="s">
        <v>369</v>
      </c>
      <c r="C521" s="189" t="s">
        <v>644</v>
      </c>
      <c r="D521" s="189" t="s">
        <v>484</v>
      </c>
      <c r="E521" s="189" t="s">
        <v>491</v>
      </c>
      <c r="F521" s="189" t="s">
        <v>898</v>
      </c>
      <c r="G521" s="192" t="s">
        <v>331</v>
      </c>
      <c r="H521" s="190">
        <v>150000</v>
      </c>
      <c r="I521" s="190">
        <v>150000</v>
      </c>
      <c r="J521" s="190">
        <v>150000</v>
      </c>
    </row>
    <row r="522" spans="1:10" ht="15.75" x14ac:dyDescent="0.2">
      <c r="A522" s="191" t="s">
        <v>420</v>
      </c>
      <c r="B522" s="189" t="s">
        <v>369</v>
      </c>
      <c r="C522" s="189" t="s">
        <v>644</v>
      </c>
      <c r="D522" s="189" t="s">
        <v>484</v>
      </c>
      <c r="E522" s="189" t="s">
        <v>491</v>
      </c>
      <c r="F522" s="189" t="s">
        <v>898</v>
      </c>
      <c r="G522" s="189" t="s">
        <v>421</v>
      </c>
      <c r="H522" s="190">
        <v>150000</v>
      </c>
      <c r="I522" s="190">
        <v>150000</v>
      </c>
      <c r="J522" s="190">
        <v>150000</v>
      </c>
    </row>
    <row r="523" spans="1:10" ht="15.75" x14ac:dyDescent="0.2">
      <c r="A523" s="191" t="s">
        <v>583</v>
      </c>
      <c r="B523" s="189" t="s">
        <v>369</v>
      </c>
      <c r="C523" s="189" t="s">
        <v>644</v>
      </c>
      <c r="D523" s="189" t="s">
        <v>484</v>
      </c>
      <c r="E523" s="189" t="s">
        <v>491</v>
      </c>
      <c r="F523" s="189" t="s">
        <v>898</v>
      </c>
      <c r="G523" s="189" t="s">
        <v>584</v>
      </c>
      <c r="H523" s="190">
        <v>150000</v>
      </c>
      <c r="I523" s="190">
        <v>150000</v>
      </c>
      <c r="J523" s="190">
        <v>150000</v>
      </c>
    </row>
    <row r="524" spans="1:10" ht="48" customHeight="1" x14ac:dyDescent="0.2">
      <c r="A524" s="184" t="s">
        <v>767</v>
      </c>
      <c r="B524" s="185" t="s">
        <v>381</v>
      </c>
      <c r="C524" s="126" t="s">
        <v>331</v>
      </c>
      <c r="D524" s="126" t="s">
        <v>331</v>
      </c>
      <c r="E524" s="126" t="s">
        <v>331</v>
      </c>
      <c r="F524" s="126" t="s">
        <v>331</v>
      </c>
      <c r="G524" s="126" t="s">
        <v>331</v>
      </c>
      <c r="H524" s="187">
        <v>407864956.85000002</v>
      </c>
      <c r="I524" s="187">
        <v>0</v>
      </c>
      <c r="J524" s="187">
        <v>0</v>
      </c>
    </row>
    <row r="525" spans="1:10" ht="31.5" x14ac:dyDescent="0.2">
      <c r="A525" s="184" t="s">
        <v>768</v>
      </c>
      <c r="B525" s="185" t="s">
        <v>381</v>
      </c>
      <c r="C525" s="185" t="s">
        <v>644</v>
      </c>
      <c r="D525" s="185" t="s">
        <v>349</v>
      </c>
      <c r="E525" s="126" t="s">
        <v>331</v>
      </c>
      <c r="F525" s="126" t="s">
        <v>331</v>
      </c>
      <c r="G525" s="126" t="s">
        <v>331</v>
      </c>
      <c r="H525" s="187">
        <v>5000000</v>
      </c>
      <c r="I525" s="187">
        <v>0</v>
      </c>
      <c r="J525" s="187">
        <v>0</v>
      </c>
    </row>
    <row r="526" spans="1:10" ht="15.75" x14ac:dyDescent="0.2">
      <c r="A526" s="184" t="s">
        <v>490</v>
      </c>
      <c r="B526" s="185" t="s">
        <v>381</v>
      </c>
      <c r="C526" s="185" t="s">
        <v>644</v>
      </c>
      <c r="D526" s="185" t="s">
        <v>349</v>
      </c>
      <c r="E526" s="185" t="s">
        <v>491</v>
      </c>
      <c r="F526" s="186" t="s">
        <v>331</v>
      </c>
      <c r="G526" s="186" t="s">
        <v>331</v>
      </c>
      <c r="H526" s="187">
        <v>5000000</v>
      </c>
      <c r="I526" s="187">
        <v>0</v>
      </c>
      <c r="J526" s="187">
        <v>0</v>
      </c>
    </row>
    <row r="527" spans="1:10" ht="31.5" x14ac:dyDescent="0.2">
      <c r="A527" s="191" t="s">
        <v>559</v>
      </c>
      <c r="B527" s="189" t="s">
        <v>381</v>
      </c>
      <c r="C527" s="189" t="s">
        <v>644</v>
      </c>
      <c r="D527" s="189" t="s">
        <v>349</v>
      </c>
      <c r="E527" s="189" t="s">
        <v>491</v>
      </c>
      <c r="F527" s="189" t="s">
        <v>709</v>
      </c>
      <c r="G527" s="192" t="s">
        <v>331</v>
      </c>
      <c r="H527" s="190">
        <v>5000000</v>
      </c>
      <c r="I527" s="190">
        <v>0</v>
      </c>
      <c r="J527" s="190">
        <v>0</v>
      </c>
    </row>
    <row r="528" spans="1:10" ht="31.5" x14ac:dyDescent="0.2">
      <c r="A528" s="191" t="s">
        <v>543</v>
      </c>
      <c r="B528" s="189" t="s">
        <v>381</v>
      </c>
      <c r="C528" s="189" t="s">
        <v>644</v>
      </c>
      <c r="D528" s="189" t="s">
        <v>349</v>
      </c>
      <c r="E528" s="189" t="s">
        <v>491</v>
      </c>
      <c r="F528" s="189" t="s">
        <v>709</v>
      </c>
      <c r="G528" s="189" t="s">
        <v>544</v>
      </c>
      <c r="H528" s="190">
        <v>5000000</v>
      </c>
      <c r="I528" s="190">
        <v>0</v>
      </c>
      <c r="J528" s="190">
        <v>0</v>
      </c>
    </row>
    <row r="529" spans="1:10" ht="15.75" x14ac:dyDescent="0.2">
      <c r="A529" s="191" t="s">
        <v>545</v>
      </c>
      <c r="B529" s="189" t="s">
        <v>381</v>
      </c>
      <c r="C529" s="189" t="s">
        <v>644</v>
      </c>
      <c r="D529" s="189" t="s">
        <v>349</v>
      </c>
      <c r="E529" s="189" t="s">
        <v>491</v>
      </c>
      <c r="F529" s="189" t="s">
        <v>709</v>
      </c>
      <c r="G529" s="189" t="s">
        <v>546</v>
      </c>
      <c r="H529" s="190">
        <v>5000000</v>
      </c>
      <c r="I529" s="190">
        <v>0</v>
      </c>
      <c r="J529" s="190">
        <v>0</v>
      </c>
    </row>
    <row r="530" spans="1:10" ht="47.25" x14ac:dyDescent="0.2">
      <c r="A530" s="184" t="s">
        <v>879</v>
      </c>
      <c r="B530" s="185" t="s">
        <v>381</v>
      </c>
      <c r="C530" s="185" t="s">
        <v>644</v>
      </c>
      <c r="D530" s="185" t="s">
        <v>484</v>
      </c>
      <c r="E530" s="126" t="s">
        <v>331</v>
      </c>
      <c r="F530" s="126" t="s">
        <v>331</v>
      </c>
      <c r="G530" s="126" t="s">
        <v>331</v>
      </c>
      <c r="H530" s="187">
        <v>402864956.85000002</v>
      </c>
      <c r="I530" s="187">
        <v>0</v>
      </c>
      <c r="J530" s="187">
        <v>0</v>
      </c>
    </row>
    <row r="531" spans="1:10" ht="15.75" x14ac:dyDescent="0.2">
      <c r="A531" s="184" t="s">
        <v>490</v>
      </c>
      <c r="B531" s="185" t="s">
        <v>381</v>
      </c>
      <c r="C531" s="185" t="s">
        <v>644</v>
      </c>
      <c r="D531" s="185" t="s">
        <v>484</v>
      </c>
      <c r="E531" s="185" t="s">
        <v>491</v>
      </c>
      <c r="F531" s="186" t="s">
        <v>331</v>
      </c>
      <c r="G531" s="186" t="s">
        <v>331</v>
      </c>
      <c r="H531" s="187">
        <v>402864956.85000002</v>
      </c>
      <c r="I531" s="187">
        <v>0</v>
      </c>
      <c r="J531" s="187">
        <v>0</v>
      </c>
    </row>
    <row r="532" spans="1:10" ht="94.5" x14ac:dyDescent="0.2">
      <c r="A532" s="191" t="s">
        <v>825</v>
      </c>
      <c r="B532" s="189" t="s">
        <v>381</v>
      </c>
      <c r="C532" s="189" t="s">
        <v>644</v>
      </c>
      <c r="D532" s="189" t="s">
        <v>484</v>
      </c>
      <c r="E532" s="189" t="s">
        <v>491</v>
      </c>
      <c r="F532" s="189" t="s">
        <v>880</v>
      </c>
      <c r="G532" s="192" t="s">
        <v>331</v>
      </c>
      <c r="H532" s="190">
        <v>402864956.85000002</v>
      </c>
      <c r="I532" s="190">
        <v>0</v>
      </c>
      <c r="J532" s="190">
        <v>0</v>
      </c>
    </row>
    <row r="533" spans="1:10" ht="31.5" x14ac:dyDescent="0.2">
      <c r="A533" s="191" t="s">
        <v>543</v>
      </c>
      <c r="B533" s="189" t="s">
        <v>381</v>
      </c>
      <c r="C533" s="189" t="s">
        <v>644</v>
      </c>
      <c r="D533" s="189" t="s">
        <v>484</v>
      </c>
      <c r="E533" s="189" t="s">
        <v>491</v>
      </c>
      <c r="F533" s="189" t="s">
        <v>880</v>
      </c>
      <c r="G533" s="189" t="s">
        <v>544</v>
      </c>
      <c r="H533" s="190">
        <v>402864956.85000002</v>
      </c>
      <c r="I533" s="190">
        <v>0</v>
      </c>
      <c r="J533" s="190">
        <v>0</v>
      </c>
    </row>
    <row r="534" spans="1:10" ht="15.75" x14ac:dyDescent="0.2">
      <c r="A534" s="191" t="s">
        <v>545</v>
      </c>
      <c r="B534" s="189" t="s">
        <v>381</v>
      </c>
      <c r="C534" s="189" t="s">
        <v>644</v>
      </c>
      <c r="D534" s="189" t="s">
        <v>484</v>
      </c>
      <c r="E534" s="189" t="s">
        <v>491</v>
      </c>
      <c r="F534" s="189" t="s">
        <v>880</v>
      </c>
      <c r="G534" s="189" t="s">
        <v>546</v>
      </c>
      <c r="H534" s="190">
        <v>402864956.85000002</v>
      </c>
      <c r="I534" s="190">
        <v>0</v>
      </c>
      <c r="J534" s="190">
        <v>0</v>
      </c>
    </row>
    <row r="535" spans="1:10" ht="78.75" x14ac:dyDescent="0.2">
      <c r="A535" s="184" t="s">
        <v>769</v>
      </c>
      <c r="B535" s="185" t="s">
        <v>708</v>
      </c>
      <c r="C535" s="126" t="s">
        <v>331</v>
      </c>
      <c r="D535" s="126" t="s">
        <v>331</v>
      </c>
      <c r="E535" s="126" t="s">
        <v>331</v>
      </c>
      <c r="F535" s="126" t="s">
        <v>331</v>
      </c>
      <c r="G535" s="126" t="s">
        <v>331</v>
      </c>
      <c r="H535" s="187">
        <v>109658.4</v>
      </c>
      <c r="I535" s="187">
        <v>109658.4</v>
      </c>
      <c r="J535" s="187">
        <v>109658.4</v>
      </c>
    </row>
    <row r="536" spans="1:10" ht="63" x14ac:dyDescent="0.2">
      <c r="A536" s="184" t="s">
        <v>518</v>
      </c>
      <c r="B536" s="185" t="s">
        <v>708</v>
      </c>
      <c r="C536" s="185" t="s">
        <v>644</v>
      </c>
      <c r="D536" s="185" t="s">
        <v>349</v>
      </c>
      <c r="E536" s="126" t="s">
        <v>331</v>
      </c>
      <c r="F536" s="126" t="s">
        <v>331</v>
      </c>
      <c r="G536" s="126" t="s">
        <v>331</v>
      </c>
      <c r="H536" s="187">
        <v>109658.4</v>
      </c>
      <c r="I536" s="187">
        <v>109658.4</v>
      </c>
      <c r="J536" s="187">
        <v>109658.4</v>
      </c>
    </row>
    <row r="537" spans="1:10" ht="15.75" x14ac:dyDescent="0.2">
      <c r="A537" s="184" t="s">
        <v>490</v>
      </c>
      <c r="B537" s="185" t="s">
        <v>708</v>
      </c>
      <c r="C537" s="185" t="s">
        <v>644</v>
      </c>
      <c r="D537" s="185" t="s">
        <v>349</v>
      </c>
      <c r="E537" s="185" t="s">
        <v>491</v>
      </c>
      <c r="F537" s="186" t="s">
        <v>331</v>
      </c>
      <c r="G537" s="186" t="s">
        <v>331</v>
      </c>
      <c r="H537" s="187">
        <v>109658.4</v>
      </c>
      <c r="I537" s="187">
        <v>109658.4</v>
      </c>
      <c r="J537" s="187">
        <v>109658.4</v>
      </c>
    </row>
    <row r="538" spans="1:10" ht="63" x14ac:dyDescent="0.2">
      <c r="A538" s="191" t="s">
        <v>518</v>
      </c>
      <c r="B538" s="189" t="s">
        <v>708</v>
      </c>
      <c r="C538" s="189" t="s">
        <v>644</v>
      </c>
      <c r="D538" s="189" t="s">
        <v>349</v>
      </c>
      <c r="E538" s="189" t="s">
        <v>491</v>
      </c>
      <c r="F538" s="189" t="s">
        <v>770</v>
      </c>
      <c r="G538" s="192" t="s">
        <v>331</v>
      </c>
      <c r="H538" s="190">
        <v>109658.4</v>
      </c>
      <c r="I538" s="190">
        <v>109658.4</v>
      </c>
      <c r="J538" s="190">
        <v>109658.4</v>
      </c>
    </row>
    <row r="539" spans="1:10" ht="31.5" x14ac:dyDescent="0.2">
      <c r="A539" s="191" t="s">
        <v>358</v>
      </c>
      <c r="B539" s="189" t="s">
        <v>708</v>
      </c>
      <c r="C539" s="189" t="s">
        <v>644</v>
      </c>
      <c r="D539" s="189" t="s">
        <v>349</v>
      </c>
      <c r="E539" s="189" t="s">
        <v>491</v>
      </c>
      <c r="F539" s="189" t="s">
        <v>770</v>
      </c>
      <c r="G539" s="189" t="s">
        <v>359</v>
      </c>
      <c r="H539" s="190">
        <v>109658.4</v>
      </c>
      <c r="I539" s="190">
        <v>109658.4</v>
      </c>
      <c r="J539" s="190">
        <v>109658.4</v>
      </c>
    </row>
    <row r="540" spans="1:10" ht="31.5" x14ac:dyDescent="0.2">
      <c r="A540" s="191" t="s">
        <v>360</v>
      </c>
      <c r="B540" s="189" t="s">
        <v>708</v>
      </c>
      <c r="C540" s="189" t="s">
        <v>644</v>
      </c>
      <c r="D540" s="189" t="s">
        <v>349</v>
      </c>
      <c r="E540" s="189" t="s">
        <v>491</v>
      </c>
      <c r="F540" s="189" t="s">
        <v>770</v>
      </c>
      <c r="G540" s="189" t="s">
        <v>361</v>
      </c>
      <c r="H540" s="190">
        <v>109658.4</v>
      </c>
      <c r="I540" s="190">
        <v>109658.4</v>
      </c>
      <c r="J540" s="190">
        <v>109658.4</v>
      </c>
    </row>
    <row r="541" spans="1:10" ht="15.75" x14ac:dyDescent="0.2">
      <c r="A541" s="184" t="s">
        <v>771</v>
      </c>
      <c r="B541" s="185" t="s">
        <v>772</v>
      </c>
      <c r="C541" s="126" t="s">
        <v>331</v>
      </c>
      <c r="D541" s="126" t="s">
        <v>331</v>
      </c>
      <c r="E541" s="126" t="s">
        <v>331</v>
      </c>
      <c r="F541" s="126" t="s">
        <v>331</v>
      </c>
      <c r="G541" s="126" t="s">
        <v>331</v>
      </c>
      <c r="H541" s="187">
        <v>22145424.210000001</v>
      </c>
      <c r="I541" s="187">
        <v>36107771.229999997</v>
      </c>
      <c r="J541" s="187">
        <v>57670760</v>
      </c>
    </row>
    <row r="542" spans="1:10" ht="15.75" x14ac:dyDescent="0.2">
      <c r="A542" s="184" t="s">
        <v>346</v>
      </c>
      <c r="B542" s="185" t="s">
        <v>772</v>
      </c>
      <c r="C542" s="185" t="s">
        <v>644</v>
      </c>
      <c r="D542" s="185" t="s">
        <v>773</v>
      </c>
      <c r="E542" s="185" t="s">
        <v>347</v>
      </c>
      <c r="F542" s="186" t="s">
        <v>331</v>
      </c>
      <c r="G542" s="186" t="s">
        <v>331</v>
      </c>
      <c r="H542" s="187">
        <v>0</v>
      </c>
      <c r="I542" s="187">
        <v>19542807.23</v>
      </c>
      <c r="J542" s="187">
        <v>41105796</v>
      </c>
    </row>
    <row r="543" spans="1:10" ht="15.75" x14ac:dyDescent="0.2">
      <c r="A543" s="191" t="s">
        <v>370</v>
      </c>
      <c r="B543" s="189" t="s">
        <v>772</v>
      </c>
      <c r="C543" s="189" t="s">
        <v>644</v>
      </c>
      <c r="D543" s="189" t="s">
        <v>773</v>
      </c>
      <c r="E543" s="189" t="s">
        <v>347</v>
      </c>
      <c r="F543" s="189" t="s">
        <v>774</v>
      </c>
      <c r="G543" s="192" t="s">
        <v>331</v>
      </c>
      <c r="H543" s="190">
        <v>0</v>
      </c>
      <c r="I543" s="190">
        <v>19542807.23</v>
      </c>
      <c r="J543" s="190">
        <v>41105796</v>
      </c>
    </row>
    <row r="544" spans="1:10" ht="15.75" x14ac:dyDescent="0.2">
      <c r="A544" s="191" t="s">
        <v>362</v>
      </c>
      <c r="B544" s="189" t="s">
        <v>772</v>
      </c>
      <c r="C544" s="189" t="s">
        <v>644</v>
      </c>
      <c r="D544" s="189" t="s">
        <v>773</v>
      </c>
      <c r="E544" s="189" t="s">
        <v>347</v>
      </c>
      <c r="F544" s="189" t="s">
        <v>774</v>
      </c>
      <c r="G544" s="189" t="s">
        <v>363</v>
      </c>
      <c r="H544" s="190">
        <v>0</v>
      </c>
      <c r="I544" s="190">
        <v>19542807.23</v>
      </c>
      <c r="J544" s="190">
        <v>41105796</v>
      </c>
    </row>
    <row r="545" spans="1:10" ht="15.75" x14ac:dyDescent="0.2">
      <c r="A545" s="191" t="s">
        <v>372</v>
      </c>
      <c r="B545" s="189" t="s">
        <v>772</v>
      </c>
      <c r="C545" s="189" t="s">
        <v>644</v>
      </c>
      <c r="D545" s="189" t="s">
        <v>773</v>
      </c>
      <c r="E545" s="189" t="s">
        <v>347</v>
      </c>
      <c r="F545" s="189" t="s">
        <v>774</v>
      </c>
      <c r="G545" s="189" t="s">
        <v>373</v>
      </c>
      <c r="H545" s="190">
        <v>0</v>
      </c>
      <c r="I545" s="190">
        <v>19542807.23</v>
      </c>
      <c r="J545" s="190">
        <v>41105796</v>
      </c>
    </row>
    <row r="546" spans="1:10" ht="15.75" x14ac:dyDescent="0.2">
      <c r="A546" s="184" t="s">
        <v>476</v>
      </c>
      <c r="B546" s="185" t="s">
        <v>772</v>
      </c>
      <c r="C546" s="185" t="s">
        <v>644</v>
      </c>
      <c r="D546" s="185" t="s">
        <v>773</v>
      </c>
      <c r="E546" s="185" t="s">
        <v>477</v>
      </c>
      <c r="F546" s="186" t="s">
        <v>331</v>
      </c>
      <c r="G546" s="186" t="s">
        <v>331</v>
      </c>
      <c r="H546" s="187">
        <v>3054163</v>
      </c>
      <c r="I546" s="187">
        <v>3054163</v>
      </c>
      <c r="J546" s="187">
        <v>3054163</v>
      </c>
    </row>
    <row r="547" spans="1:10" ht="31.5" x14ac:dyDescent="0.2">
      <c r="A547" s="191" t="s">
        <v>352</v>
      </c>
      <c r="B547" s="189" t="s">
        <v>772</v>
      </c>
      <c r="C547" s="189" t="s">
        <v>644</v>
      </c>
      <c r="D547" s="189" t="s">
        <v>773</v>
      </c>
      <c r="E547" s="189" t="s">
        <v>477</v>
      </c>
      <c r="F547" s="189" t="s">
        <v>646</v>
      </c>
      <c r="G547" s="192" t="s">
        <v>331</v>
      </c>
      <c r="H547" s="190">
        <v>1178593</v>
      </c>
      <c r="I547" s="190">
        <v>1178593</v>
      </c>
      <c r="J547" s="190">
        <v>1178593</v>
      </c>
    </row>
    <row r="548" spans="1:10" ht="63" x14ac:dyDescent="0.2">
      <c r="A548" s="191" t="s">
        <v>354</v>
      </c>
      <c r="B548" s="189" t="s">
        <v>772</v>
      </c>
      <c r="C548" s="189" t="s">
        <v>644</v>
      </c>
      <c r="D548" s="189" t="s">
        <v>773</v>
      </c>
      <c r="E548" s="189" t="s">
        <v>477</v>
      </c>
      <c r="F548" s="189" t="s">
        <v>646</v>
      </c>
      <c r="G548" s="189" t="s">
        <v>355</v>
      </c>
      <c r="H548" s="190">
        <v>1170593</v>
      </c>
      <c r="I548" s="190">
        <v>1170593</v>
      </c>
      <c r="J548" s="190">
        <v>1170593</v>
      </c>
    </row>
    <row r="549" spans="1:10" ht="31.5" x14ac:dyDescent="0.2">
      <c r="A549" s="191" t="s">
        <v>356</v>
      </c>
      <c r="B549" s="189" t="s">
        <v>772</v>
      </c>
      <c r="C549" s="189" t="s">
        <v>644</v>
      </c>
      <c r="D549" s="189" t="s">
        <v>773</v>
      </c>
      <c r="E549" s="189" t="s">
        <v>477</v>
      </c>
      <c r="F549" s="189" t="s">
        <v>646</v>
      </c>
      <c r="G549" s="189" t="s">
        <v>357</v>
      </c>
      <c r="H549" s="190">
        <v>1170593</v>
      </c>
      <c r="I549" s="190">
        <v>1170593</v>
      </c>
      <c r="J549" s="190">
        <v>1170593</v>
      </c>
    </row>
    <row r="550" spans="1:10" ht="31.5" x14ac:dyDescent="0.2">
      <c r="A550" s="191" t="s">
        <v>358</v>
      </c>
      <c r="B550" s="189" t="s">
        <v>772</v>
      </c>
      <c r="C550" s="189" t="s">
        <v>644</v>
      </c>
      <c r="D550" s="189" t="s">
        <v>773</v>
      </c>
      <c r="E550" s="189" t="s">
        <v>477</v>
      </c>
      <c r="F550" s="189" t="s">
        <v>646</v>
      </c>
      <c r="G550" s="189" t="s">
        <v>359</v>
      </c>
      <c r="H550" s="190">
        <v>8000</v>
      </c>
      <c r="I550" s="190">
        <v>8000</v>
      </c>
      <c r="J550" s="190">
        <v>8000</v>
      </c>
    </row>
    <row r="551" spans="1:10" ht="31.5" x14ac:dyDescent="0.2">
      <c r="A551" s="191" t="s">
        <v>360</v>
      </c>
      <c r="B551" s="189" t="s">
        <v>772</v>
      </c>
      <c r="C551" s="189" t="s">
        <v>644</v>
      </c>
      <c r="D551" s="189" t="s">
        <v>773</v>
      </c>
      <c r="E551" s="189" t="s">
        <v>477</v>
      </c>
      <c r="F551" s="189" t="s">
        <v>646</v>
      </c>
      <c r="G551" s="189" t="s">
        <v>361</v>
      </c>
      <c r="H551" s="190">
        <v>8000</v>
      </c>
      <c r="I551" s="190">
        <v>8000</v>
      </c>
      <c r="J551" s="190">
        <v>8000</v>
      </c>
    </row>
    <row r="552" spans="1:10" ht="31.5" x14ac:dyDescent="0.2">
      <c r="A552" s="191" t="s">
        <v>479</v>
      </c>
      <c r="B552" s="189" t="s">
        <v>772</v>
      </c>
      <c r="C552" s="189" t="s">
        <v>644</v>
      </c>
      <c r="D552" s="189" t="s">
        <v>773</v>
      </c>
      <c r="E552" s="189" t="s">
        <v>477</v>
      </c>
      <c r="F552" s="189" t="s">
        <v>775</v>
      </c>
      <c r="G552" s="192" t="s">
        <v>331</v>
      </c>
      <c r="H552" s="190">
        <v>1875570</v>
      </c>
      <c r="I552" s="190">
        <v>1875570</v>
      </c>
      <c r="J552" s="190">
        <v>1875570</v>
      </c>
    </row>
    <row r="553" spans="1:10" ht="63" x14ac:dyDescent="0.2">
      <c r="A553" s="191" t="s">
        <v>354</v>
      </c>
      <c r="B553" s="189" t="s">
        <v>772</v>
      </c>
      <c r="C553" s="189" t="s">
        <v>644</v>
      </c>
      <c r="D553" s="189" t="s">
        <v>773</v>
      </c>
      <c r="E553" s="189" t="s">
        <v>477</v>
      </c>
      <c r="F553" s="189" t="s">
        <v>775</v>
      </c>
      <c r="G553" s="189" t="s">
        <v>355</v>
      </c>
      <c r="H553" s="190">
        <v>1875570</v>
      </c>
      <c r="I553" s="190">
        <v>1875570</v>
      </c>
      <c r="J553" s="190">
        <v>1875570</v>
      </c>
    </row>
    <row r="554" spans="1:10" ht="31.5" x14ac:dyDescent="0.2">
      <c r="A554" s="191" t="s">
        <v>356</v>
      </c>
      <c r="B554" s="189" t="s">
        <v>772</v>
      </c>
      <c r="C554" s="189" t="s">
        <v>644</v>
      </c>
      <c r="D554" s="189" t="s">
        <v>773</v>
      </c>
      <c r="E554" s="189" t="s">
        <v>477</v>
      </c>
      <c r="F554" s="189" t="s">
        <v>775</v>
      </c>
      <c r="G554" s="189" t="s">
        <v>357</v>
      </c>
      <c r="H554" s="190">
        <v>1875570</v>
      </c>
      <c r="I554" s="190">
        <v>1875570</v>
      </c>
      <c r="J554" s="190">
        <v>1875570</v>
      </c>
    </row>
    <row r="555" spans="1:10" ht="15.75" x14ac:dyDescent="0.2">
      <c r="A555" s="184" t="s">
        <v>481</v>
      </c>
      <c r="B555" s="185" t="s">
        <v>772</v>
      </c>
      <c r="C555" s="185" t="s">
        <v>644</v>
      </c>
      <c r="D555" s="185" t="s">
        <v>773</v>
      </c>
      <c r="E555" s="185" t="s">
        <v>482</v>
      </c>
      <c r="F555" s="186" t="s">
        <v>331</v>
      </c>
      <c r="G555" s="186" t="s">
        <v>331</v>
      </c>
      <c r="H555" s="187">
        <v>7410801</v>
      </c>
      <c r="I555" s="187">
        <v>7410801</v>
      </c>
      <c r="J555" s="187">
        <v>7410801</v>
      </c>
    </row>
    <row r="556" spans="1:10" ht="31.5" x14ac:dyDescent="0.2">
      <c r="A556" s="191" t="s">
        <v>485</v>
      </c>
      <c r="B556" s="189" t="s">
        <v>772</v>
      </c>
      <c r="C556" s="189" t="s">
        <v>644</v>
      </c>
      <c r="D556" s="189" t="s">
        <v>773</v>
      </c>
      <c r="E556" s="189" t="s">
        <v>482</v>
      </c>
      <c r="F556" s="189" t="s">
        <v>776</v>
      </c>
      <c r="G556" s="192" t="s">
        <v>331</v>
      </c>
      <c r="H556" s="190">
        <v>2711800</v>
      </c>
      <c r="I556" s="190">
        <v>2711800</v>
      </c>
      <c r="J556" s="190">
        <v>2711800</v>
      </c>
    </row>
    <row r="557" spans="1:10" ht="63" x14ac:dyDescent="0.2">
      <c r="A557" s="191" t="s">
        <v>354</v>
      </c>
      <c r="B557" s="189" t="s">
        <v>772</v>
      </c>
      <c r="C557" s="189" t="s">
        <v>644</v>
      </c>
      <c r="D557" s="189" t="s">
        <v>773</v>
      </c>
      <c r="E557" s="189" t="s">
        <v>482</v>
      </c>
      <c r="F557" s="189" t="s">
        <v>776</v>
      </c>
      <c r="G557" s="189" t="s">
        <v>355</v>
      </c>
      <c r="H557" s="190">
        <v>2711800</v>
      </c>
      <c r="I557" s="190">
        <v>2711800</v>
      </c>
      <c r="J557" s="190">
        <v>2711800</v>
      </c>
    </row>
    <row r="558" spans="1:10" ht="31.5" x14ac:dyDescent="0.2">
      <c r="A558" s="191" t="s">
        <v>356</v>
      </c>
      <c r="B558" s="189" t="s">
        <v>772</v>
      </c>
      <c r="C558" s="189" t="s">
        <v>644</v>
      </c>
      <c r="D558" s="189" t="s">
        <v>773</v>
      </c>
      <c r="E558" s="189" t="s">
        <v>482</v>
      </c>
      <c r="F558" s="189" t="s">
        <v>776</v>
      </c>
      <c r="G558" s="189" t="s">
        <v>357</v>
      </c>
      <c r="H558" s="190">
        <v>2711800</v>
      </c>
      <c r="I558" s="190">
        <v>2711800</v>
      </c>
      <c r="J558" s="190">
        <v>2711800</v>
      </c>
    </row>
    <row r="559" spans="1:10" ht="31.5" x14ac:dyDescent="0.2">
      <c r="A559" s="191" t="s">
        <v>488</v>
      </c>
      <c r="B559" s="189" t="s">
        <v>772</v>
      </c>
      <c r="C559" s="189" t="s">
        <v>644</v>
      </c>
      <c r="D559" s="189" t="s">
        <v>773</v>
      </c>
      <c r="E559" s="189" t="s">
        <v>482</v>
      </c>
      <c r="F559" s="189" t="s">
        <v>777</v>
      </c>
      <c r="G559" s="192" t="s">
        <v>331</v>
      </c>
      <c r="H559" s="190">
        <v>2434041</v>
      </c>
      <c r="I559" s="190">
        <v>2434041</v>
      </c>
      <c r="J559" s="190">
        <v>2434041</v>
      </c>
    </row>
    <row r="560" spans="1:10" ht="63" x14ac:dyDescent="0.2">
      <c r="A560" s="191" t="s">
        <v>354</v>
      </c>
      <c r="B560" s="189" t="s">
        <v>772</v>
      </c>
      <c r="C560" s="189" t="s">
        <v>644</v>
      </c>
      <c r="D560" s="189" t="s">
        <v>773</v>
      </c>
      <c r="E560" s="189" t="s">
        <v>482</v>
      </c>
      <c r="F560" s="189" t="s">
        <v>777</v>
      </c>
      <c r="G560" s="189" t="s">
        <v>355</v>
      </c>
      <c r="H560" s="190">
        <v>2434041</v>
      </c>
      <c r="I560" s="190">
        <v>2434041</v>
      </c>
      <c r="J560" s="190">
        <v>2434041</v>
      </c>
    </row>
    <row r="561" spans="1:10" ht="31.5" x14ac:dyDescent="0.2">
      <c r="A561" s="191" t="s">
        <v>356</v>
      </c>
      <c r="B561" s="189" t="s">
        <v>772</v>
      </c>
      <c r="C561" s="189" t="s">
        <v>644</v>
      </c>
      <c r="D561" s="189" t="s">
        <v>773</v>
      </c>
      <c r="E561" s="189" t="s">
        <v>482</v>
      </c>
      <c r="F561" s="189" t="s">
        <v>777</v>
      </c>
      <c r="G561" s="189" t="s">
        <v>357</v>
      </c>
      <c r="H561" s="190">
        <v>2434041</v>
      </c>
      <c r="I561" s="190">
        <v>2434041</v>
      </c>
      <c r="J561" s="190">
        <v>2434041</v>
      </c>
    </row>
    <row r="562" spans="1:10" ht="31.5" x14ac:dyDescent="0.2">
      <c r="A562" s="191" t="s">
        <v>352</v>
      </c>
      <c r="B562" s="189" t="s">
        <v>772</v>
      </c>
      <c r="C562" s="189" t="s">
        <v>644</v>
      </c>
      <c r="D562" s="189" t="s">
        <v>773</v>
      </c>
      <c r="E562" s="189" t="s">
        <v>482</v>
      </c>
      <c r="F562" s="189" t="s">
        <v>646</v>
      </c>
      <c r="G562" s="192" t="s">
        <v>331</v>
      </c>
      <c r="H562" s="190">
        <v>2264960</v>
      </c>
      <c r="I562" s="190">
        <v>2264960</v>
      </c>
      <c r="J562" s="190">
        <v>2264960</v>
      </c>
    </row>
    <row r="563" spans="1:10" ht="63" x14ac:dyDescent="0.2">
      <c r="A563" s="191" t="s">
        <v>354</v>
      </c>
      <c r="B563" s="189" t="s">
        <v>772</v>
      </c>
      <c r="C563" s="189" t="s">
        <v>644</v>
      </c>
      <c r="D563" s="189" t="s">
        <v>773</v>
      </c>
      <c r="E563" s="189" t="s">
        <v>482</v>
      </c>
      <c r="F563" s="189" t="s">
        <v>646</v>
      </c>
      <c r="G563" s="189" t="s">
        <v>355</v>
      </c>
      <c r="H563" s="190">
        <v>2073580</v>
      </c>
      <c r="I563" s="190">
        <v>2073580</v>
      </c>
      <c r="J563" s="190">
        <v>2073580</v>
      </c>
    </row>
    <row r="564" spans="1:10" ht="31.5" x14ac:dyDescent="0.2">
      <c r="A564" s="191" t="s">
        <v>356</v>
      </c>
      <c r="B564" s="189" t="s">
        <v>772</v>
      </c>
      <c r="C564" s="189" t="s">
        <v>644</v>
      </c>
      <c r="D564" s="189" t="s">
        <v>773</v>
      </c>
      <c r="E564" s="189" t="s">
        <v>482</v>
      </c>
      <c r="F564" s="189" t="s">
        <v>646</v>
      </c>
      <c r="G564" s="189" t="s">
        <v>357</v>
      </c>
      <c r="H564" s="190">
        <v>2073580</v>
      </c>
      <c r="I564" s="190">
        <v>2073580</v>
      </c>
      <c r="J564" s="190">
        <v>2073580</v>
      </c>
    </row>
    <row r="565" spans="1:10" ht="31.5" x14ac:dyDescent="0.2">
      <c r="A565" s="191" t="s">
        <v>358</v>
      </c>
      <c r="B565" s="189" t="s">
        <v>772</v>
      </c>
      <c r="C565" s="189" t="s">
        <v>644</v>
      </c>
      <c r="D565" s="189" t="s">
        <v>773</v>
      </c>
      <c r="E565" s="189" t="s">
        <v>482</v>
      </c>
      <c r="F565" s="189" t="s">
        <v>646</v>
      </c>
      <c r="G565" s="189" t="s">
        <v>359</v>
      </c>
      <c r="H565" s="190">
        <v>191380</v>
      </c>
      <c r="I565" s="190">
        <v>191380</v>
      </c>
      <c r="J565" s="190">
        <v>191380</v>
      </c>
    </row>
    <row r="566" spans="1:10" ht="31.5" x14ac:dyDescent="0.2">
      <c r="A566" s="191" t="s">
        <v>360</v>
      </c>
      <c r="B566" s="189" t="s">
        <v>772</v>
      </c>
      <c r="C566" s="189" t="s">
        <v>644</v>
      </c>
      <c r="D566" s="189" t="s">
        <v>773</v>
      </c>
      <c r="E566" s="189" t="s">
        <v>482</v>
      </c>
      <c r="F566" s="189" t="s">
        <v>646</v>
      </c>
      <c r="G566" s="189" t="s">
        <v>361</v>
      </c>
      <c r="H566" s="190">
        <v>191380</v>
      </c>
      <c r="I566" s="190">
        <v>191380</v>
      </c>
      <c r="J566" s="190">
        <v>191380</v>
      </c>
    </row>
    <row r="567" spans="1:10" ht="15.75" x14ac:dyDescent="0.2">
      <c r="A567" s="184" t="s">
        <v>490</v>
      </c>
      <c r="B567" s="185" t="s">
        <v>772</v>
      </c>
      <c r="C567" s="185" t="s">
        <v>644</v>
      </c>
      <c r="D567" s="185" t="s">
        <v>773</v>
      </c>
      <c r="E567" s="185" t="s">
        <v>491</v>
      </c>
      <c r="F567" s="186" t="s">
        <v>331</v>
      </c>
      <c r="G567" s="186" t="s">
        <v>331</v>
      </c>
      <c r="H567" s="187">
        <v>11680460.210000001</v>
      </c>
      <c r="I567" s="187">
        <v>6100000</v>
      </c>
      <c r="J567" s="187">
        <v>6100000</v>
      </c>
    </row>
    <row r="568" spans="1:10" ht="15.75" x14ac:dyDescent="0.2">
      <c r="A568" s="191" t="s">
        <v>561</v>
      </c>
      <c r="B568" s="189" t="s">
        <v>772</v>
      </c>
      <c r="C568" s="189" t="s">
        <v>644</v>
      </c>
      <c r="D568" s="189" t="s">
        <v>773</v>
      </c>
      <c r="E568" s="189" t="s">
        <v>491</v>
      </c>
      <c r="F568" s="189" t="s">
        <v>778</v>
      </c>
      <c r="G568" s="192" t="s">
        <v>331</v>
      </c>
      <c r="H568" s="190">
        <v>100000</v>
      </c>
      <c r="I568" s="190">
        <v>100000</v>
      </c>
      <c r="J568" s="190">
        <v>100000</v>
      </c>
    </row>
    <row r="569" spans="1:10" ht="31.5" x14ac:dyDescent="0.2">
      <c r="A569" s="191" t="s">
        <v>358</v>
      </c>
      <c r="B569" s="189" t="s">
        <v>772</v>
      </c>
      <c r="C569" s="189" t="s">
        <v>644</v>
      </c>
      <c r="D569" s="189" t="s">
        <v>773</v>
      </c>
      <c r="E569" s="189" t="s">
        <v>491</v>
      </c>
      <c r="F569" s="189" t="s">
        <v>778</v>
      </c>
      <c r="G569" s="189" t="s">
        <v>359</v>
      </c>
      <c r="H569" s="190">
        <v>100000</v>
      </c>
      <c r="I569" s="190">
        <v>100000</v>
      </c>
      <c r="J569" s="190">
        <v>100000</v>
      </c>
    </row>
    <row r="570" spans="1:10" ht="31.5" x14ac:dyDescent="0.2">
      <c r="A570" s="191" t="s">
        <v>360</v>
      </c>
      <c r="B570" s="189" t="s">
        <v>772</v>
      </c>
      <c r="C570" s="189" t="s">
        <v>644</v>
      </c>
      <c r="D570" s="189" t="s">
        <v>773</v>
      </c>
      <c r="E570" s="189" t="s">
        <v>491</v>
      </c>
      <c r="F570" s="189" t="s">
        <v>778</v>
      </c>
      <c r="G570" s="189" t="s">
        <v>361</v>
      </c>
      <c r="H570" s="190">
        <v>100000</v>
      </c>
      <c r="I570" s="190">
        <v>100000</v>
      </c>
      <c r="J570" s="190">
        <v>100000</v>
      </c>
    </row>
    <row r="571" spans="1:10" ht="15.75" x14ac:dyDescent="0.2">
      <c r="A571" s="191" t="s">
        <v>510</v>
      </c>
      <c r="B571" s="189" t="s">
        <v>772</v>
      </c>
      <c r="C571" s="189" t="s">
        <v>644</v>
      </c>
      <c r="D571" s="189" t="s">
        <v>773</v>
      </c>
      <c r="E571" s="189" t="s">
        <v>491</v>
      </c>
      <c r="F571" s="189" t="s">
        <v>780</v>
      </c>
      <c r="G571" s="192" t="s">
        <v>331</v>
      </c>
      <c r="H571" s="190">
        <v>11580460.210000001</v>
      </c>
      <c r="I571" s="190">
        <v>6000000</v>
      </c>
      <c r="J571" s="190">
        <v>6000000</v>
      </c>
    </row>
    <row r="572" spans="1:10" ht="15.75" x14ac:dyDescent="0.2">
      <c r="A572" s="191" t="s">
        <v>362</v>
      </c>
      <c r="B572" s="189" t="s">
        <v>772</v>
      </c>
      <c r="C572" s="189" t="s">
        <v>644</v>
      </c>
      <c r="D572" s="189" t="s">
        <v>773</v>
      </c>
      <c r="E572" s="189" t="s">
        <v>491</v>
      </c>
      <c r="F572" s="189" t="s">
        <v>780</v>
      </c>
      <c r="G572" s="189" t="s">
        <v>363</v>
      </c>
      <c r="H572" s="190">
        <v>11580460.210000001</v>
      </c>
      <c r="I572" s="190">
        <v>6000000</v>
      </c>
      <c r="J572" s="190">
        <v>6000000</v>
      </c>
    </row>
    <row r="573" spans="1:10" ht="15.75" x14ac:dyDescent="0.2">
      <c r="A573" s="191" t="s">
        <v>372</v>
      </c>
      <c r="B573" s="189" t="s">
        <v>772</v>
      </c>
      <c r="C573" s="189" t="s">
        <v>644</v>
      </c>
      <c r="D573" s="189" t="s">
        <v>773</v>
      </c>
      <c r="E573" s="189" t="s">
        <v>491</v>
      </c>
      <c r="F573" s="189" t="s">
        <v>780</v>
      </c>
      <c r="G573" s="189" t="s">
        <v>373</v>
      </c>
      <c r="H573" s="190">
        <v>11580460.210000001</v>
      </c>
      <c r="I573" s="190">
        <v>6000000</v>
      </c>
      <c r="J573" s="190">
        <v>6000000</v>
      </c>
    </row>
    <row r="574" spans="1:10" ht="15.75" x14ac:dyDescent="0.2">
      <c r="A574" s="202" t="s">
        <v>636</v>
      </c>
      <c r="B574" s="202"/>
      <c r="C574" s="202"/>
      <c r="D574" s="202"/>
      <c r="E574" s="202"/>
      <c r="F574" s="202"/>
      <c r="G574" s="202"/>
      <c r="H574" s="187">
        <v>3226822033.1100001</v>
      </c>
      <c r="I574" s="187">
        <v>2244361323.6300001</v>
      </c>
      <c r="J574" s="187">
        <v>2112698448.71</v>
      </c>
    </row>
  </sheetData>
  <autoFilter ref="G1:G575"/>
  <mergeCells count="8">
    <mergeCell ref="A574:G574"/>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workbookViewId="0">
      <selection activeCell="C12" sqref="C12"/>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127"/>
      <c r="B1" s="3"/>
      <c r="C1" s="203" t="s">
        <v>782</v>
      </c>
      <c r="D1" s="203"/>
      <c r="E1" s="203"/>
      <c r="F1" s="128"/>
      <c r="G1" s="129"/>
    </row>
    <row r="2" spans="1:7" ht="15" x14ac:dyDescent="0.25">
      <c r="A2" s="3"/>
      <c r="B2" s="3"/>
      <c r="C2" s="203" t="s">
        <v>1</v>
      </c>
      <c r="D2" s="203"/>
      <c r="E2" s="203"/>
      <c r="F2" s="128"/>
      <c r="G2" s="129"/>
    </row>
    <row r="3" spans="1:7" ht="15" x14ac:dyDescent="0.25">
      <c r="A3" s="3"/>
      <c r="B3" s="3"/>
      <c r="C3" s="203" t="s">
        <v>2</v>
      </c>
      <c r="D3" s="203"/>
      <c r="E3" s="203"/>
      <c r="F3" s="128"/>
      <c r="G3" s="129"/>
    </row>
    <row r="4" spans="1:7" ht="15" x14ac:dyDescent="0.25">
      <c r="A4" s="3"/>
      <c r="B4" s="3"/>
      <c r="C4" s="203" t="s">
        <v>881</v>
      </c>
      <c r="D4" s="203"/>
      <c r="E4" s="203"/>
      <c r="F4" s="128"/>
      <c r="G4" s="129"/>
    </row>
    <row r="5" spans="1:7" ht="15" x14ac:dyDescent="0.25">
      <c r="A5" s="3"/>
      <c r="B5" s="3"/>
      <c r="C5" s="3"/>
      <c r="D5" s="130"/>
      <c r="E5" s="130"/>
      <c r="F5" s="130"/>
      <c r="G5" s="129"/>
    </row>
    <row r="6" spans="1:7" ht="15" x14ac:dyDescent="0.25">
      <c r="A6" s="3"/>
      <c r="B6" s="3"/>
      <c r="D6" s="130"/>
      <c r="E6" s="131" t="s">
        <v>783</v>
      </c>
      <c r="F6" s="128"/>
      <c r="G6" s="129"/>
    </row>
    <row r="7" spans="1:7" ht="78" customHeight="1" x14ac:dyDescent="0.2">
      <c r="A7" s="204" t="s">
        <v>884</v>
      </c>
      <c r="B7" s="204"/>
      <c r="C7" s="204"/>
      <c r="D7" s="204"/>
      <c r="E7" s="204"/>
      <c r="F7" s="132"/>
      <c r="G7" s="132"/>
    </row>
    <row r="8" spans="1:7" ht="15" customHeight="1" x14ac:dyDescent="0.25">
      <c r="A8" s="132"/>
      <c r="B8" s="132"/>
      <c r="C8" s="133"/>
      <c r="D8" s="132"/>
      <c r="E8" s="132" t="s">
        <v>109</v>
      </c>
      <c r="F8" s="133"/>
      <c r="G8" s="129"/>
    </row>
    <row r="9" spans="1:7" ht="28.5" customHeight="1" x14ac:dyDescent="0.2">
      <c r="A9" s="134" t="s">
        <v>265</v>
      </c>
      <c r="B9" s="135" t="s">
        <v>784</v>
      </c>
      <c r="C9" s="135">
        <v>2025</v>
      </c>
      <c r="D9" s="135">
        <v>2026</v>
      </c>
      <c r="E9" s="135">
        <v>2027</v>
      </c>
      <c r="F9" s="132"/>
      <c r="G9" s="136"/>
    </row>
    <row r="10" spans="1:7" ht="27.75" customHeight="1" x14ac:dyDescent="0.25">
      <c r="A10" s="137">
        <v>1</v>
      </c>
      <c r="B10" s="138" t="s">
        <v>785</v>
      </c>
      <c r="C10" s="139">
        <v>608900</v>
      </c>
      <c r="D10" s="139">
        <v>608900</v>
      </c>
      <c r="E10" s="139">
        <v>608900</v>
      </c>
      <c r="F10" s="140"/>
      <c r="G10" s="140"/>
    </row>
    <row r="11" spans="1:7" ht="30" x14ac:dyDescent="0.25">
      <c r="A11" s="137">
        <v>2</v>
      </c>
      <c r="B11" s="138" t="s">
        <v>786</v>
      </c>
      <c r="C11" s="139">
        <v>430400</v>
      </c>
      <c r="D11" s="139">
        <v>430400</v>
      </c>
      <c r="E11" s="139">
        <v>430400</v>
      </c>
      <c r="F11" s="140"/>
      <c r="G11" s="140"/>
    </row>
    <row r="12" spans="1:7" ht="29.25" customHeight="1" x14ac:dyDescent="0.25">
      <c r="A12" s="137">
        <v>3</v>
      </c>
      <c r="B12" s="138" t="s">
        <v>787</v>
      </c>
      <c r="C12" s="139">
        <v>871100</v>
      </c>
      <c r="D12" s="139">
        <v>871100</v>
      </c>
      <c r="E12" s="139">
        <v>871100</v>
      </c>
      <c r="F12" s="140"/>
      <c r="G12" s="140"/>
    </row>
    <row r="13" spans="1:7" ht="30" x14ac:dyDescent="0.25">
      <c r="A13" s="137">
        <v>4</v>
      </c>
      <c r="B13" s="141" t="s">
        <v>788</v>
      </c>
      <c r="C13" s="139">
        <v>905500</v>
      </c>
      <c r="D13" s="139">
        <v>905500</v>
      </c>
      <c r="E13" s="139">
        <v>905500</v>
      </c>
      <c r="F13" s="140"/>
      <c r="G13" s="140"/>
    </row>
    <row r="14" spans="1:7" ht="45" x14ac:dyDescent="0.25">
      <c r="A14" s="137">
        <v>5</v>
      </c>
      <c r="B14" s="138" t="s">
        <v>789</v>
      </c>
      <c r="C14" s="139">
        <v>814400</v>
      </c>
      <c r="D14" s="139">
        <v>814400</v>
      </c>
      <c r="E14" s="139">
        <v>814400</v>
      </c>
      <c r="F14" s="140"/>
      <c r="G14" s="140"/>
    </row>
    <row r="15" spans="1:7" ht="27.75" customHeight="1" x14ac:dyDescent="0.25">
      <c r="A15" s="137">
        <v>6</v>
      </c>
      <c r="B15" s="138" t="s">
        <v>790</v>
      </c>
      <c r="C15" s="139">
        <v>544200</v>
      </c>
      <c r="D15" s="139">
        <v>544200</v>
      </c>
      <c r="E15" s="139">
        <v>544200</v>
      </c>
      <c r="F15" s="140"/>
      <c r="G15" s="140"/>
    </row>
    <row r="16" spans="1:7" ht="14.25" x14ac:dyDescent="0.2">
      <c r="A16" s="142"/>
      <c r="B16" s="142" t="s">
        <v>791</v>
      </c>
      <c r="C16" s="143">
        <f>SUM(C10:C15)</f>
        <v>4174500</v>
      </c>
      <c r="D16" s="143">
        <f>SUM(D10:D15)</f>
        <v>4174500</v>
      </c>
      <c r="E16" s="143">
        <f>SUM(E10:E15)</f>
        <v>4174500</v>
      </c>
      <c r="F16" s="144"/>
      <c r="G16" s="144"/>
    </row>
    <row r="17" spans="3:7" x14ac:dyDescent="0.2">
      <c r="C17" s="145"/>
      <c r="D17" s="146"/>
      <c r="E17" s="146"/>
      <c r="F17" s="129"/>
      <c r="G17" s="129"/>
    </row>
    <row r="18" spans="3:7" x14ac:dyDescent="0.2">
      <c r="D18" s="129"/>
      <c r="E18" s="129"/>
      <c r="F18" s="129"/>
      <c r="G18" s="129"/>
    </row>
    <row r="19" spans="3:7" x14ac:dyDescent="0.2">
      <c r="D19" s="129"/>
      <c r="E19" s="129"/>
      <c r="F19" s="129"/>
      <c r="G19" s="129"/>
    </row>
    <row r="20" spans="3:7" x14ac:dyDescent="0.2">
      <c r="D20" s="129"/>
      <c r="E20" s="129"/>
      <c r="F20" s="129"/>
      <c r="G20" s="129"/>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2"/>
  <sheetViews>
    <sheetView view="pageBreakPreview" zoomScaleNormal="100" zoomScaleSheetLayoutView="100" workbookViewId="0">
      <selection activeCell="E14" sqref="E14"/>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x14ac:dyDescent="0.25">
      <c r="A1" s="147"/>
      <c r="B1" s="148"/>
      <c r="C1" s="149"/>
      <c r="D1" s="149" t="s">
        <v>782</v>
      </c>
      <c r="E1" s="149"/>
    </row>
    <row r="2" spans="1:5" ht="15" x14ac:dyDescent="0.25">
      <c r="A2" s="148"/>
      <c r="B2" s="148"/>
      <c r="C2" s="149"/>
      <c r="D2" s="149" t="s">
        <v>1</v>
      </c>
      <c r="E2" s="149"/>
    </row>
    <row r="3" spans="1:5" ht="15" x14ac:dyDescent="0.25">
      <c r="A3" s="148"/>
      <c r="B3" s="148"/>
      <c r="C3" s="149"/>
      <c r="D3" s="149" t="s">
        <v>2</v>
      </c>
      <c r="E3" s="149"/>
    </row>
    <row r="4" spans="1:5" ht="15" x14ac:dyDescent="0.25">
      <c r="A4" s="148"/>
      <c r="B4" s="148"/>
      <c r="C4" s="149"/>
      <c r="D4" s="149" t="s">
        <v>882</v>
      </c>
      <c r="E4" s="149"/>
    </row>
    <row r="5" spans="1:5" ht="15" x14ac:dyDescent="0.25">
      <c r="A5" s="148"/>
      <c r="B5" s="148"/>
      <c r="C5" s="148"/>
    </row>
    <row r="6" spans="1:5" ht="15" x14ac:dyDescent="0.25">
      <c r="A6" s="148"/>
      <c r="B6" s="148"/>
      <c r="C6" s="150"/>
    </row>
    <row r="7" spans="1:5" ht="15" x14ac:dyDescent="0.25">
      <c r="A7" s="151"/>
      <c r="B7" s="148"/>
      <c r="C7" s="150"/>
      <c r="E7" s="150" t="s">
        <v>792</v>
      </c>
    </row>
    <row r="8" spans="1:5" ht="15" x14ac:dyDescent="0.25">
      <c r="A8" s="151"/>
      <c r="B8" s="148"/>
      <c r="C8" s="150"/>
      <c r="E8" s="150"/>
    </row>
    <row r="9" spans="1:5" ht="72" customHeight="1" x14ac:dyDescent="0.2">
      <c r="A9" s="205" t="s">
        <v>883</v>
      </c>
      <c r="B9" s="205"/>
      <c r="C9" s="205"/>
      <c r="D9" s="205"/>
      <c r="E9" s="205"/>
    </row>
    <row r="10" spans="1:5" ht="15" x14ac:dyDescent="0.25">
      <c r="A10" s="152"/>
      <c r="B10" s="152"/>
      <c r="C10" s="153"/>
      <c r="D10" s="154"/>
      <c r="E10" s="154"/>
    </row>
    <row r="11" spans="1:5" ht="14.25" customHeight="1" x14ac:dyDescent="0.2">
      <c r="A11" s="206" t="s">
        <v>265</v>
      </c>
      <c r="B11" s="206" t="s">
        <v>784</v>
      </c>
      <c r="C11" s="209" t="s">
        <v>793</v>
      </c>
      <c r="D11" s="210"/>
      <c r="E11" s="211"/>
    </row>
    <row r="12" spans="1:5" ht="12.75" customHeight="1" x14ac:dyDescent="0.2">
      <c r="A12" s="207"/>
      <c r="B12" s="207"/>
      <c r="C12" s="212">
        <v>2025</v>
      </c>
      <c r="D12" s="212">
        <v>2026</v>
      </c>
      <c r="E12" s="212">
        <v>2027</v>
      </c>
    </row>
    <row r="13" spans="1:5" ht="12.75" customHeight="1" x14ac:dyDescent="0.2">
      <c r="A13" s="208"/>
      <c r="B13" s="208"/>
      <c r="C13" s="213"/>
      <c r="D13" s="214"/>
      <c r="E13" s="214"/>
    </row>
    <row r="14" spans="1:5" ht="40.5" customHeight="1" x14ac:dyDescent="0.25">
      <c r="A14" s="155">
        <v>1</v>
      </c>
      <c r="B14" s="156" t="s">
        <v>785</v>
      </c>
      <c r="C14" s="139">
        <v>776000</v>
      </c>
      <c r="D14" s="139">
        <v>776000</v>
      </c>
      <c r="E14" s="139">
        <v>776000</v>
      </c>
    </row>
    <row r="15" spans="1:5" ht="45" x14ac:dyDescent="0.25">
      <c r="A15" s="155">
        <v>2</v>
      </c>
      <c r="B15" s="156" t="s">
        <v>794</v>
      </c>
      <c r="C15" s="139">
        <v>662000</v>
      </c>
      <c r="D15" s="139">
        <v>662000</v>
      </c>
      <c r="E15" s="139">
        <v>662000</v>
      </c>
    </row>
    <row r="16" spans="1:5" ht="28.5" customHeight="1" x14ac:dyDescent="0.25">
      <c r="A16" s="155">
        <v>3</v>
      </c>
      <c r="B16" s="156" t="s">
        <v>795</v>
      </c>
      <c r="C16" s="139">
        <v>1081000</v>
      </c>
      <c r="D16" s="139">
        <v>1081000</v>
      </c>
      <c r="E16" s="139">
        <v>1081000</v>
      </c>
    </row>
    <row r="17" spans="1:5" ht="45" x14ac:dyDescent="0.25">
      <c r="A17" s="155">
        <v>4</v>
      </c>
      <c r="B17" s="156" t="s">
        <v>796</v>
      </c>
      <c r="C17" s="139">
        <v>1146000</v>
      </c>
      <c r="D17" s="139">
        <v>1146000</v>
      </c>
      <c r="E17" s="139">
        <v>1146000</v>
      </c>
    </row>
    <row r="18" spans="1:5" ht="45" x14ac:dyDescent="0.25">
      <c r="A18" s="155">
        <v>5</v>
      </c>
      <c r="B18" s="156" t="s">
        <v>797</v>
      </c>
      <c r="C18" s="139">
        <v>1141000</v>
      </c>
      <c r="D18" s="139">
        <v>1141000</v>
      </c>
      <c r="E18" s="139">
        <v>1141000</v>
      </c>
    </row>
    <row r="19" spans="1:5" ht="27.75" customHeight="1" x14ac:dyDescent="0.25">
      <c r="A19" s="155">
        <v>6</v>
      </c>
      <c r="B19" s="156" t="s">
        <v>798</v>
      </c>
      <c r="C19" s="139">
        <v>694000</v>
      </c>
      <c r="D19" s="139">
        <v>694000</v>
      </c>
      <c r="E19" s="139">
        <v>694000</v>
      </c>
    </row>
    <row r="20" spans="1:5" ht="14.25" x14ac:dyDescent="0.2">
      <c r="A20" s="157"/>
      <c r="B20" s="158" t="s">
        <v>791</v>
      </c>
      <c r="C20" s="159">
        <f>SUM(C14:C19)</f>
        <v>5500000</v>
      </c>
      <c r="D20" s="159">
        <f>SUM(D14:D19)</f>
        <v>5500000</v>
      </c>
      <c r="E20" s="159">
        <f>SUM(E14:E19)</f>
        <v>5500000</v>
      </c>
    </row>
    <row r="21" spans="1:5" x14ac:dyDescent="0.2">
      <c r="A21" s="154"/>
      <c r="B21" s="154"/>
      <c r="C21" s="154"/>
      <c r="D21" s="154"/>
      <c r="E21" s="154"/>
    </row>
    <row r="22" spans="1:5" x14ac:dyDescent="0.2">
      <c r="A22" s="154"/>
      <c r="B22" s="154"/>
      <c r="C22" s="154"/>
      <c r="D22" s="154"/>
      <c r="E22" s="154"/>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A8" sqref="A8:E8"/>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27"/>
      <c r="B1" s="3"/>
      <c r="D1" s="203" t="s">
        <v>782</v>
      </c>
      <c r="E1" s="203"/>
      <c r="F1" s="129"/>
      <c r="G1" s="129"/>
    </row>
    <row r="2" spans="1:7" ht="15" x14ac:dyDescent="0.25">
      <c r="A2" s="3"/>
      <c r="B2" s="3"/>
      <c r="D2" s="203" t="s">
        <v>1</v>
      </c>
      <c r="E2" s="203"/>
      <c r="F2" s="129"/>
      <c r="G2" s="129"/>
    </row>
    <row r="3" spans="1:7" ht="15" x14ac:dyDescent="0.25">
      <c r="A3" s="3"/>
      <c r="B3" s="3"/>
      <c r="D3" s="203" t="s">
        <v>2</v>
      </c>
      <c r="E3" s="203"/>
      <c r="F3" s="129"/>
      <c r="G3" s="129"/>
    </row>
    <row r="4" spans="1:7" ht="15" x14ac:dyDescent="0.25">
      <c r="A4" s="3"/>
      <c r="B4" s="3"/>
      <c r="D4" s="203" t="s">
        <v>885</v>
      </c>
      <c r="E4" s="203"/>
      <c r="F4" s="129"/>
      <c r="G4" s="129"/>
    </row>
    <row r="5" spans="1:7" ht="15" x14ac:dyDescent="0.25">
      <c r="A5" s="3"/>
      <c r="B5" s="3"/>
      <c r="C5" s="131"/>
      <c r="F5" s="129"/>
      <c r="G5" s="129"/>
    </row>
    <row r="6" spans="1:7" ht="15" x14ac:dyDescent="0.25">
      <c r="A6" s="3"/>
      <c r="B6" s="3"/>
      <c r="C6" s="131"/>
      <c r="E6" s="131" t="s">
        <v>799</v>
      </c>
      <c r="F6" s="129"/>
      <c r="G6" s="129"/>
    </row>
    <row r="7" spans="1:7" ht="15" x14ac:dyDescent="0.25">
      <c r="A7" s="160"/>
      <c r="B7" s="161"/>
      <c r="C7" s="7"/>
      <c r="F7" s="129"/>
      <c r="G7" s="129"/>
    </row>
    <row r="8" spans="1:7" ht="160.5" customHeight="1" x14ac:dyDescent="0.2">
      <c r="A8" s="205" t="s">
        <v>800</v>
      </c>
      <c r="B8" s="205"/>
      <c r="C8" s="205"/>
      <c r="D8" s="205"/>
      <c r="E8" s="205"/>
      <c r="F8" s="129"/>
      <c r="G8" s="129"/>
    </row>
    <row r="9" spans="1:7" ht="15" x14ac:dyDescent="0.25">
      <c r="A9" s="152"/>
      <c r="B9" s="152"/>
      <c r="C9" s="153"/>
      <c r="D9" s="154"/>
      <c r="E9" s="154"/>
      <c r="F9" s="129"/>
      <c r="G9" s="129"/>
    </row>
    <row r="10" spans="1:7" ht="14.25" x14ac:dyDescent="0.2">
      <c r="A10" s="206" t="s">
        <v>265</v>
      </c>
      <c r="B10" s="206" t="s">
        <v>784</v>
      </c>
      <c r="C10" s="209" t="s">
        <v>793</v>
      </c>
      <c r="D10" s="210"/>
      <c r="E10" s="211"/>
      <c r="F10" s="129"/>
      <c r="G10" s="129"/>
    </row>
    <row r="11" spans="1:7" ht="12.75" customHeight="1" x14ac:dyDescent="0.2">
      <c r="A11" s="207"/>
      <c r="B11" s="207"/>
      <c r="C11" s="212">
        <v>2025</v>
      </c>
      <c r="D11" s="212">
        <v>2026</v>
      </c>
      <c r="E11" s="215">
        <v>2027</v>
      </c>
      <c r="F11" s="129"/>
      <c r="G11" s="129"/>
    </row>
    <row r="12" spans="1:7" ht="12.75" customHeight="1" x14ac:dyDescent="0.2">
      <c r="A12" s="208"/>
      <c r="B12" s="208"/>
      <c r="C12" s="213"/>
      <c r="D12" s="213"/>
      <c r="E12" s="215"/>
      <c r="F12" s="129"/>
      <c r="G12" s="129"/>
    </row>
    <row r="13" spans="1:7" ht="30" customHeight="1" x14ac:dyDescent="0.25">
      <c r="A13" s="155">
        <v>1</v>
      </c>
      <c r="B13" s="162" t="s">
        <v>801</v>
      </c>
      <c r="C13" s="163">
        <v>2049502.84</v>
      </c>
      <c r="D13" s="163">
        <v>3252033.54</v>
      </c>
      <c r="E13" s="163">
        <v>4214819.29</v>
      </c>
      <c r="F13" s="129"/>
      <c r="G13" s="129"/>
    </row>
    <row r="14" spans="1:7" ht="30" customHeight="1" x14ac:dyDescent="0.25">
      <c r="A14" s="155">
        <v>2</v>
      </c>
      <c r="B14" s="162" t="s">
        <v>802</v>
      </c>
      <c r="C14" s="163">
        <v>1902200.79</v>
      </c>
      <c r="D14" s="163">
        <v>3018303.09</v>
      </c>
      <c r="E14" s="163">
        <v>3911891.42</v>
      </c>
      <c r="F14" s="129"/>
      <c r="G14" s="129"/>
    </row>
    <row r="15" spans="1:7" ht="27.75" customHeight="1" x14ac:dyDescent="0.25">
      <c r="A15" s="155">
        <v>3</v>
      </c>
      <c r="B15" s="138" t="s">
        <v>803</v>
      </c>
      <c r="C15" s="163">
        <v>181343.78</v>
      </c>
      <c r="D15" s="163">
        <v>287745.90000000002</v>
      </c>
      <c r="E15" s="163">
        <v>372934.95</v>
      </c>
      <c r="F15" s="129"/>
      <c r="G15" s="129"/>
    </row>
    <row r="16" spans="1:7" ht="28.5" customHeight="1" x14ac:dyDescent="0.25">
      <c r="A16" s="155">
        <v>4</v>
      </c>
      <c r="B16" s="162" t="s">
        <v>804</v>
      </c>
      <c r="C16" s="163">
        <v>932170.65</v>
      </c>
      <c r="D16" s="163">
        <v>1479114.91</v>
      </c>
      <c r="E16" s="163">
        <v>1917016.53</v>
      </c>
      <c r="F16" s="129"/>
      <c r="G16" s="129"/>
    </row>
    <row r="17" spans="1:7" ht="30" customHeight="1" x14ac:dyDescent="0.25">
      <c r="A17" s="155">
        <v>5</v>
      </c>
      <c r="B17" s="162" t="s">
        <v>805</v>
      </c>
      <c r="C17" s="163">
        <v>862178.31</v>
      </c>
      <c r="D17" s="163">
        <v>1368055.09</v>
      </c>
      <c r="E17" s="163">
        <v>1773076.73</v>
      </c>
      <c r="F17" s="129"/>
      <c r="G17" s="129"/>
    </row>
    <row r="18" spans="1:7" ht="30.75" customHeight="1" x14ac:dyDescent="0.25">
      <c r="A18" s="155">
        <v>6</v>
      </c>
      <c r="B18" s="162" t="s">
        <v>794</v>
      </c>
      <c r="C18" s="163">
        <v>1024433.27</v>
      </c>
      <c r="D18" s="163">
        <v>1625511.95</v>
      </c>
      <c r="E18" s="163">
        <v>2106755.37</v>
      </c>
      <c r="F18" s="129"/>
      <c r="G18" s="129"/>
    </row>
    <row r="19" spans="1:7" ht="45" x14ac:dyDescent="0.25">
      <c r="A19" s="155">
        <v>7</v>
      </c>
      <c r="B19" s="162" t="s">
        <v>806</v>
      </c>
      <c r="C19" s="163">
        <v>1837616.95</v>
      </c>
      <c r="D19" s="163">
        <v>2915825.16</v>
      </c>
      <c r="E19" s="163">
        <v>3779074.23</v>
      </c>
      <c r="F19" s="129"/>
      <c r="G19" s="129"/>
    </row>
    <row r="20" spans="1:7" ht="29.25" customHeight="1" x14ac:dyDescent="0.25">
      <c r="A20" s="155">
        <v>8</v>
      </c>
      <c r="B20" s="162" t="s">
        <v>795</v>
      </c>
      <c r="C20" s="163">
        <v>795367.45</v>
      </c>
      <c r="D20" s="163">
        <v>1262043.44</v>
      </c>
      <c r="E20" s="163">
        <v>1635679.64</v>
      </c>
      <c r="F20" s="129"/>
      <c r="G20" s="129"/>
    </row>
    <row r="21" spans="1:7" ht="31.5" customHeight="1" x14ac:dyDescent="0.25">
      <c r="A21" s="155">
        <v>9</v>
      </c>
      <c r="B21" s="162" t="s">
        <v>807</v>
      </c>
      <c r="C21" s="163">
        <v>1407800.38</v>
      </c>
      <c r="D21" s="163">
        <v>2233816.89</v>
      </c>
      <c r="E21" s="163">
        <v>2895152.96</v>
      </c>
      <c r="F21" s="129"/>
      <c r="G21" s="129"/>
    </row>
    <row r="22" spans="1:7" ht="29.25" customHeight="1" x14ac:dyDescent="0.25">
      <c r="A22" s="155">
        <v>10</v>
      </c>
      <c r="B22" s="162" t="s">
        <v>796</v>
      </c>
      <c r="C22" s="163">
        <v>521761.05</v>
      </c>
      <c r="D22" s="163">
        <v>827900.5</v>
      </c>
      <c r="E22" s="163">
        <v>1073005.8400000001</v>
      </c>
      <c r="F22" s="129"/>
      <c r="G22" s="129"/>
    </row>
    <row r="23" spans="1:7" ht="29.25" customHeight="1" x14ac:dyDescent="0.25">
      <c r="A23" s="155">
        <v>11</v>
      </c>
      <c r="B23" s="162" t="s">
        <v>808</v>
      </c>
      <c r="C23" s="163">
        <v>1294858.21</v>
      </c>
      <c r="D23" s="163">
        <v>2054606.72</v>
      </c>
      <c r="E23" s="163">
        <v>2662886.4500000002</v>
      </c>
      <c r="F23" s="129"/>
      <c r="G23" s="129"/>
    </row>
    <row r="24" spans="1:7" ht="29.25" customHeight="1" x14ac:dyDescent="0.25">
      <c r="A24" s="155">
        <v>12</v>
      </c>
      <c r="B24" s="162" t="s">
        <v>809</v>
      </c>
      <c r="C24" s="163">
        <v>1547466.91</v>
      </c>
      <c r="D24" s="163">
        <v>2455431.7200000002</v>
      </c>
      <c r="E24" s="163">
        <v>3182378.3</v>
      </c>
      <c r="F24" s="129"/>
      <c r="G24" s="129"/>
    </row>
    <row r="25" spans="1:7" ht="45" x14ac:dyDescent="0.25">
      <c r="A25" s="155">
        <v>13</v>
      </c>
      <c r="B25" s="162" t="s">
        <v>810</v>
      </c>
      <c r="C25" s="163">
        <v>909900.36</v>
      </c>
      <c r="D25" s="163">
        <v>1443777.7</v>
      </c>
      <c r="E25" s="163">
        <v>1871217.5</v>
      </c>
      <c r="F25" s="129"/>
      <c r="G25" s="129"/>
    </row>
    <row r="26" spans="1:7" ht="31.5" customHeight="1" x14ac:dyDescent="0.25">
      <c r="A26" s="155">
        <v>14</v>
      </c>
      <c r="B26" s="162" t="s">
        <v>811</v>
      </c>
      <c r="C26" s="163">
        <v>2755152.84</v>
      </c>
      <c r="D26" s="163">
        <v>4371718.4800000004</v>
      </c>
      <c r="E26" s="163">
        <v>5665994.2599999998</v>
      </c>
      <c r="F26" s="129"/>
      <c r="G26" s="129"/>
    </row>
    <row r="27" spans="1:7" ht="30.75" customHeight="1" x14ac:dyDescent="0.25">
      <c r="A27" s="155">
        <v>15</v>
      </c>
      <c r="B27" s="162" t="s">
        <v>798</v>
      </c>
      <c r="C27" s="163">
        <v>932170.65</v>
      </c>
      <c r="D27" s="163">
        <v>1479114.91</v>
      </c>
      <c r="E27" s="163">
        <v>1917016.53</v>
      </c>
      <c r="F27" s="129"/>
      <c r="G27" s="129"/>
    </row>
    <row r="28" spans="1:7" ht="15" hidden="1" x14ac:dyDescent="0.25">
      <c r="A28" s="155"/>
      <c r="B28" s="162" t="s">
        <v>812</v>
      </c>
      <c r="C28" s="139"/>
      <c r="D28" s="139"/>
      <c r="E28" s="139"/>
      <c r="F28" s="129"/>
      <c r="G28" s="129"/>
    </row>
    <row r="29" spans="1:7" ht="14.25" x14ac:dyDescent="0.2">
      <c r="A29" s="157"/>
      <c r="B29" s="158" t="s">
        <v>791</v>
      </c>
      <c r="C29" s="159">
        <f>SUM(C13:C28)</f>
        <v>18953924.439999998</v>
      </c>
      <c r="D29" s="159">
        <f>SUM(D13:D28)</f>
        <v>30074999.999999996</v>
      </c>
      <c r="E29" s="159">
        <f>SUM(E13:E28)</f>
        <v>38978900</v>
      </c>
      <c r="F29" s="129"/>
      <c r="G29" s="129"/>
    </row>
    <row r="30" spans="1:7" x14ac:dyDescent="0.2">
      <c r="A30" s="154"/>
      <c r="B30" s="154"/>
      <c r="C30" s="154"/>
      <c r="D30" s="154"/>
      <c r="E30" s="154"/>
      <c r="F30" s="129"/>
      <c r="G30" s="129"/>
    </row>
    <row r="31" spans="1:7" ht="14.25" x14ac:dyDescent="0.2">
      <c r="A31" s="164"/>
      <c r="B31" s="164"/>
      <c r="C31" s="165"/>
      <c r="D31" s="129"/>
      <c r="E31" s="129"/>
      <c r="F31" s="129"/>
      <c r="G31" s="129"/>
    </row>
    <row r="32" spans="1:7" x14ac:dyDescent="0.2">
      <c r="A32" s="129"/>
      <c r="B32" s="129"/>
      <c r="C32" s="129"/>
      <c r="D32" s="129"/>
      <c r="E32" s="129"/>
      <c r="F32" s="129"/>
      <c r="G32" s="129"/>
    </row>
    <row r="33" spans="1:7" x14ac:dyDescent="0.2">
      <c r="A33" s="129"/>
      <c r="B33" s="129"/>
      <c r="C33" s="129"/>
      <c r="D33" s="129"/>
      <c r="E33" s="129"/>
      <c r="F33" s="129"/>
      <c r="G33" s="129"/>
    </row>
    <row r="34" spans="1:7" x14ac:dyDescent="0.2">
      <c r="A34" s="129"/>
      <c r="B34" s="129"/>
      <c r="C34" s="129"/>
      <c r="D34" s="129"/>
      <c r="E34" s="129"/>
      <c r="F34" s="129"/>
      <c r="G34" s="129"/>
    </row>
    <row r="35" spans="1:7" x14ac:dyDescent="0.2">
      <c r="A35" s="129"/>
      <c r="B35" s="129"/>
      <c r="C35" s="129"/>
      <c r="D35" s="129"/>
      <c r="E35" s="129"/>
      <c r="F35" s="129"/>
      <c r="G35" s="129"/>
    </row>
    <row r="36" spans="1:7" x14ac:dyDescent="0.2">
      <c r="A36" s="129"/>
      <c r="B36" s="129"/>
      <c r="C36" s="129"/>
      <c r="D36" s="129"/>
      <c r="E36" s="129"/>
      <c r="F36" s="129"/>
      <c r="G36" s="129"/>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C15" sqref="C15"/>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27"/>
      <c r="D1" s="203" t="s">
        <v>782</v>
      </c>
      <c r="E1" s="203"/>
      <c r="F1" s="128"/>
      <c r="G1" s="129"/>
      <c r="H1" s="129"/>
    </row>
    <row r="2" spans="1:8" ht="15" x14ac:dyDescent="0.25">
      <c r="A2" s="3"/>
      <c r="D2" s="216" t="s">
        <v>1</v>
      </c>
      <c r="E2" s="216"/>
      <c r="F2" s="128"/>
      <c r="G2" s="129"/>
      <c r="H2" s="129"/>
    </row>
    <row r="3" spans="1:8" ht="15" x14ac:dyDescent="0.25">
      <c r="A3" s="3"/>
      <c r="D3" s="203" t="s">
        <v>2</v>
      </c>
      <c r="E3" s="203"/>
      <c r="F3" s="128"/>
      <c r="G3" s="129"/>
      <c r="H3" s="129"/>
    </row>
    <row r="4" spans="1:8" ht="15" x14ac:dyDescent="0.25">
      <c r="A4" s="3"/>
      <c r="D4" s="203" t="s">
        <v>882</v>
      </c>
      <c r="E4" s="203"/>
      <c r="F4" s="128"/>
      <c r="G4" s="129"/>
      <c r="H4" s="129"/>
    </row>
    <row r="5" spans="1:8" ht="15" x14ac:dyDescent="0.25">
      <c r="A5" s="3"/>
      <c r="B5" s="3"/>
      <c r="C5" s="3"/>
      <c r="F5" s="130"/>
      <c r="G5" s="129"/>
      <c r="H5" s="129"/>
    </row>
    <row r="6" spans="1:8" ht="15" x14ac:dyDescent="0.25">
      <c r="A6" s="3"/>
      <c r="B6" s="3"/>
      <c r="C6" s="131"/>
      <c r="E6" s="131" t="s">
        <v>813</v>
      </c>
      <c r="F6" s="128"/>
      <c r="G6" s="129"/>
      <c r="H6" s="129"/>
    </row>
    <row r="7" spans="1:8" ht="15" x14ac:dyDescent="0.25">
      <c r="A7" s="160"/>
      <c r="B7" s="161"/>
      <c r="C7" s="7"/>
      <c r="F7" s="133"/>
      <c r="G7" s="129"/>
      <c r="H7" s="129"/>
    </row>
    <row r="8" spans="1:8" ht="94.5" customHeight="1" x14ac:dyDescent="0.25">
      <c r="A8" s="204" t="s">
        <v>814</v>
      </c>
      <c r="B8" s="204"/>
      <c r="C8" s="204"/>
      <c r="D8" s="204"/>
      <c r="E8" s="204"/>
      <c r="F8" s="133"/>
      <c r="G8" s="133"/>
      <c r="H8" s="129"/>
    </row>
    <row r="9" spans="1:8" ht="15" x14ac:dyDescent="0.25">
      <c r="A9" s="132"/>
      <c r="B9" s="152"/>
      <c r="C9" s="153"/>
      <c r="D9" s="154"/>
      <c r="E9" s="154"/>
      <c r="F9" s="166"/>
      <c r="G9" s="166"/>
      <c r="H9" s="129"/>
    </row>
    <row r="10" spans="1:8" ht="15.75" x14ac:dyDescent="0.2">
      <c r="A10" s="206" t="s">
        <v>265</v>
      </c>
      <c r="B10" s="206" t="s">
        <v>784</v>
      </c>
      <c r="C10" s="209" t="s">
        <v>793</v>
      </c>
      <c r="D10" s="210"/>
      <c r="E10" s="211"/>
      <c r="F10" s="167"/>
      <c r="G10" s="167"/>
      <c r="H10" s="129"/>
    </row>
    <row r="11" spans="1:8" ht="15.75" x14ac:dyDescent="0.2">
      <c r="A11" s="207"/>
      <c r="B11" s="207"/>
      <c r="C11" s="212">
        <v>2025</v>
      </c>
      <c r="D11" s="212">
        <v>2026</v>
      </c>
      <c r="E11" s="212">
        <v>2027</v>
      </c>
      <c r="F11" s="167"/>
      <c r="G11" s="167"/>
      <c r="H11" s="129"/>
    </row>
    <row r="12" spans="1:8" ht="15.75" x14ac:dyDescent="0.2">
      <c r="A12" s="208"/>
      <c r="B12" s="208"/>
      <c r="C12" s="213"/>
      <c r="D12" s="214"/>
      <c r="E12" s="214"/>
      <c r="F12" s="167"/>
      <c r="G12" s="167"/>
      <c r="H12" s="129"/>
    </row>
    <row r="13" spans="1:8" ht="30" customHeight="1" x14ac:dyDescent="0.25">
      <c r="A13" s="155">
        <v>1</v>
      </c>
      <c r="B13" s="168" t="s">
        <v>815</v>
      </c>
      <c r="C13" s="169">
        <v>578067.31000000006</v>
      </c>
      <c r="D13" s="169">
        <v>578067.31000000006</v>
      </c>
      <c r="E13" s="169">
        <v>578067.31000000006</v>
      </c>
      <c r="F13" s="167"/>
      <c r="G13" s="167"/>
      <c r="H13" s="129"/>
    </row>
    <row r="14" spans="1:8" ht="32.25" customHeight="1" x14ac:dyDescent="0.25">
      <c r="A14" s="155">
        <v>2</v>
      </c>
      <c r="B14" s="168" t="s">
        <v>802</v>
      </c>
      <c r="C14" s="169">
        <v>580000.65</v>
      </c>
      <c r="D14" s="169">
        <v>580000.65</v>
      </c>
      <c r="E14" s="169">
        <v>580000.65</v>
      </c>
      <c r="F14" s="167"/>
      <c r="G14" s="167"/>
      <c r="H14" s="129"/>
    </row>
    <row r="15" spans="1:8" ht="28.5" customHeight="1" x14ac:dyDescent="0.25">
      <c r="A15" s="155">
        <v>3</v>
      </c>
      <c r="B15" s="138" t="s">
        <v>803</v>
      </c>
      <c r="C15" s="169">
        <v>165300.17000000001</v>
      </c>
      <c r="D15" s="169">
        <v>165300.17000000001</v>
      </c>
      <c r="E15" s="169">
        <v>165300.17000000001</v>
      </c>
      <c r="F15" s="167"/>
      <c r="G15" s="167"/>
      <c r="H15" s="129"/>
    </row>
    <row r="16" spans="1:8" ht="32.25" customHeight="1" x14ac:dyDescent="0.25">
      <c r="A16" s="155">
        <v>4</v>
      </c>
      <c r="B16" s="168" t="s">
        <v>804</v>
      </c>
      <c r="C16" s="169">
        <v>580580.65</v>
      </c>
      <c r="D16" s="169">
        <v>580580.65</v>
      </c>
      <c r="E16" s="169">
        <v>580580.65</v>
      </c>
      <c r="F16" s="167"/>
      <c r="G16" s="167"/>
      <c r="H16" s="129"/>
    </row>
    <row r="17" spans="1:8" ht="29.25" customHeight="1" x14ac:dyDescent="0.25">
      <c r="A17" s="155">
        <v>5</v>
      </c>
      <c r="B17" s="168" t="s">
        <v>805</v>
      </c>
      <c r="C17" s="169">
        <v>449307.17</v>
      </c>
      <c r="D17" s="169">
        <v>449307.17</v>
      </c>
      <c r="E17" s="169">
        <v>449307.17</v>
      </c>
      <c r="F17" s="167"/>
      <c r="G17" s="167"/>
      <c r="H17" s="129"/>
    </row>
    <row r="18" spans="1:8" ht="30.75" customHeight="1" x14ac:dyDescent="0.25">
      <c r="A18" s="155">
        <v>6</v>
      </c>
      <c r="B18" s="168" t="s">
        <v>794</v>
      </c>
      <c r="C18" s="169">
        <v>19333.349999999999</v>
      </c>
      <c r="D18" s="169">
        <v>19333.349999999999</v>
      </c>
      <c r="E18" s="169">
        <v>19333.349999999999</v>
      </c>
      <c r="F18" s="167"/>
      <c r="G18" s="167"/>
      <c r="H18" s="129"/>
    </row>
    <row r="19" spans="1:8" ht="45" x14ac:dyDescent="0.25">
      <c r="A19" s="155">
        <v>7</v>
      </c>
      <c r="B19" s="168" t="s">
        <v>806</v>
      </c>
      <c r="C19" s="169">
        <v>278206.98</v>
      </c>
      <c r="D19" s="169">
        <v>278206.98</v>
      </c>
      <c r="E19" s="169">
        <v>278206.98</v>
      </c>
      <c r="F19" s="167"/>
      <c r="G19" s="167"/>
      <c r="H19" s="129"/>
    </row>
    <row r="20" spans="1:8" ht="30" customHeight="1" x14ac:dyDescent="0.25">
      <c r="A20" s="155">
        <v>8</v>
      </c>
      <c r="B20" s="168" t="s">
        <v>795</v>
      </c>
      <c r="C20" s="169">
        <v>640707.38</v>
      </c>
      <c r="D20" s="169">
        <v>640707.38</v>
      </c>
      <c r="E20" s="169">
        <v>640707.38</v>
      </c>
      <c r="F20" s="167"/>
      <c r="G20" s="167"/>
      <c r="H20" s="129"/>
    </row>
    <row r="21" spans="1:8" ht="29.25" customHeight="1" x14ac:dyDescent="0.25">
      <c r="A21" s="155">
        <v>9</v>
      </c>
      <c r="B21" s="168" t="s">
        <v>807</v>
      </c>
      <c r="C21" s="169">
        <v>50460.06</v>
      </c>
      <c r="D21" s="169">
        <v>50460.06</v>
      </c>
      <c r="E21" s="169">
        <v>50460.06</v>
      </c>
      <c r="F21" s="167"/>
      <c r="G21" s="167"/>
      <c r="H21" s="129"/>
    </row>
    <row r="22" spans="1:8" ht="30.75" customHeight="1" x14ac:dyDescent="0.25">
      <c r="A22" s="155">
        <v>10</v>
      </c>
      <c r="B22" s="168" t="s">
        <v>796</v>
      </c>
      <c r="C22" s="169">
        <v>325187.03000000003</v>
      </c>
      <c r="D22" s="169">
        <v>325187.03000000003</v>
      </c>
      <c r="E22" s="169">
        <v>325187.03000000003</v>
      </c>
      <c r="F22" s="170"/>
      <c r="G22" s="171"/>
      <c r="H22" s="129"/>
    </row>
    <row r="23" spans="1:8" ht="34.5" customHeight="1" x14ac:dyDescent="0.25">
      <c r="A23" s="155">
        <v>11</v>
      </c>
      <c r="B23" s="168" t="s">
        <v>808</v>
      </c>
      <c r="C23" s="169">
        <v>477727.2</v>
      </c>
      <c r="D23" s="169">
        <v>477727.2</v>
      </c>
      <c r="E23" s="169">
        <v>477727.2</v>
      </c>
      <c r="F23" s="129"/>
      <c r="G23" s="129"/>
      <c r="H23" s="129"/>
    </row>
    <row r="24" spans="1:8" ht="33.75" customHeight="1" x14ac:dyDescent="0.25">
      <c r="A24" s="155">
        <v>12</v>
      </c>
      <c r="B24" s="168" t="s">
        <v>809</v>
      </c>
      <c r="C24" s="169">
        <v>970727.75</v>
      </c>
      <c r="D24" s="169">
        <v>970727.75</v>
      </c>
      <c r="E24" s="169">
        <v>970727.75</v>
      </c>
      <c r="F24" s="129"/>
      <c r="G24" s="129"/>
      <c r="H24" s="129"/>
    </row>
    <row r="25" spans="1:8" ht="46.5" customHeight="1" x14ac:dyDescent="0.25">
      <c r="A25" s="155">
        <v>13</v>
      </c>
      <c r="B25" s="168" t="s">
        <v>810</v>
      </c>
      <c r="C25" s="169">
        <v>81780.09</v>
      </c>
      <c r="D25" s="169">
        <v>81780.09</v>
      </c>
      <c r="E25" s="169">
        <v>81780.09</v>
      </c>
      <c r="F25" s="129"/>
      <c r="G25" s="129"/>
      <c r="H25" s="129"/>
    </row>
    <row r="26" spans="1:8" ht="31.5" customHeight="1" x14ac:dyDescent="0.25">
      <c r="A26" s="155">
        <v>14</v>
      </c>
      <c r="B26" s="168" t="s">
        <v>811</v>
      </c>
      <c r="C26" s="169">
        <v>255780.28</v>
      </c>
      <c r="D26" s="169">
        <v>255780.28</v>
      </c>
      <c r="E26" s="169">
        <v>255780.28</v>
      </c>
      <c r="F26" s="129"/>
      <c r="G26" s="129"/>
      <c r="H26" s="129"/>
    </row>
    <row r="27" spans="1:8" ht="29.25" customHeight="1" x14ac:dyDescent="0.25">
      <c r="A27" s="155">
        <v>15</v>
      </c>
      <c r="B27" s="168" t="s">
        <v>798</v>
      </c>
      <c r="C27" s="169">
        <v>57613.4</v>
      </c>
      <c r="D27" s="169">
        <v>57613.4</v>
      </c>
      <c r="E27" s="169">
        <v>57613.4</v>
      </c>
      <c r="F27" s="129"/>
      <c r="G27" s="129"/>
      <c r="H27" s="129"/>
    </row>
    <row r="28" spans="1:8" ht="14.25" x14ac:dyDescent="0.2">
      <c r="A28" s="157"/>
      <c r="B28" s="158" t="s">
        <v>791</v>
      </c>
      <c r="C28" s="159">
        <f>SUM(C13:C27)</f>
        <v>5510779.4700000007</v>
      </c>
      <c r="D28" s="172">
        <f>SUM(D13:D27)</f>
        <v>5510779.4700000007</v>
      </c>
      <c r="E28" s="172">
        <f>SUM(E13:E27)</f>
        <v>5510779.4700000007</v>
      </c>
      <c r="F28" s="129"/>
      <c r="G28" s="129"/>
      <c r="H28" s="129"/>
    </row>
    <row r="29" spans="1:8" x14ac:dyDescent="0.2">
      <c r="F29" s="129"/>
      <c r="G29" s="129"/>
      <c r="H29" s="129"/>
    </row>
    <row r="30" spans="1:8" x14ac:dyDescent="0.2">
      <c r="F30" s="129"/>
      <c r="G30" s="129"/>
      <c r="H30" s="129"/>
    </row>
    <row r="31" spans="1:8" x14ac:dyDescent="0.2">
      <c r="F31" s="129"/>
      <c r="G31" s="129"/>
      <c r="H31" s="129"/>
    </row>
    <row r="32" spans="1:8" x14ac:dyDescent="0.2">
      <c r="F32" s="129"/>
      <c r="G32" s="129"/>
      <c r="H32" s="129"/>
    </row>
    <row r="33" spans="1:8" x14ac:dyDescent="0.2">
      <c r="A33" s="129"/>
      <c r="B33" s="129"/>
      <c r="C33" s="129"/>
      <c r="D33" s="129"/>
      <c r="E33" s="129"/>
      <c r="F33" s="129"/>
      <c r="G33" s="129"/>
      <c r="H33" s="129"/>
    </row>
    <row r="34" spans="1:8" x14ac:dyDescent="0.2">
      <c r="A34" s="129"/>
      <c r="B34" s="129"/>
      <c r="C34" s="129"/>
      <c r="D34" s="129"/>
      <c r="E34" s="129"/>
      <c r="F34" s="129"/>
      <c r="G34" s="129"/>
      <c r="H34" s="129"/>
    </row>
    <row r="35" spans="1:8" x14ac:dyDescent="0.2">
      <c r="A35" s="129"/>
      <c r="B35" s="129"/>
      <c r="C35" s="129"/>
      <c r="D35" s="129"/>
      <c r="E35" s="129"/>
      <c r="F35" s="129"/>
      <c r="G35" s="129"/>
      <c r="H35" s="129"/>
    </row>
    <row r="36" spans="1:8" x14ac:dyDescent="0.2">
      <c r="A36" s="129"/>
      <c r="B36" s="129"/>
      <c r="C36" s="129"/>
      <c r="D36" s="129"/>
      <c r="E36" s="129"/>
      <c r="F36" s="129"/>
      <c r="G36" s="129"/>
      <c r="H36" s="129"/>
    </row>
    <row r="37" spans="1:8" x14ac:dyDescent="0.2">
      <c r="A37" s="129"/>
      <c r="B37" s="129"/>
      <c r="C37" s="129"/>
      <c r="D37" s="129"/>
      <c r="E37" s="129"/>
      <c r="F37" s="129"/>
      <c r="G37" s="129"/>
      <c r="H37" s="129"/>
    </row>
    <row r="38" spans="1:8" x14ac:dyDescent="0.2">
      <c r="A38" s="129"/>
      <c r="B38" s="129"/>
      <c r="C38" s="129"/>
      <c r="D38" s="129"/>
      <c r="E38" s="129"/>
      <c r="F38" s="129"/>
      <c r="G38" s="129"/>
      <c r="H38" s="129"/>
    </row>
    <row r="39" spans="1:8" x14ac:dyDescent="0.2">
      <c r="A39" s="129"/>
      <c r="B39" s="129"/>
      <c r="C39" s="129"/>
      <c r="D39" s="129"/>
      <c r="E39" s="129"/>
      <c r="F39" s="129"/>
      <c r="G39" s="129"/>
      <c r="H39" s="129"/>
    </row>
    <row r="40" spans="1:8" x14ac:dyDescent="0.2">
      <c r="A40" s="129"/>
      <c r="B40" s="129"/>
      <c r="C40" s="129"/>
      <c r="D40" s="129"/>
      <c r="E40" s="129"/>
      <c r="F40" s="129"/>
      <c r="G40" s="129"/>
      <c r="H40" s="129"/>
    </row>
    <row r="41" spans="1:8" x14ac:dyDescent="0.2">
      <c r="A41" s="129"/>
      <c r="B41" s="129"/>
      <c r="C41" s="129"/>
      <c r="D41" s="129"/>
      <c r="E41" s="129"/>
      <c r="F41" s="129"/>
      <c r="G41" s="129"/>
      <c r="H41" s="129"/>
    </row>
    <row r="42" spans="1:8" x14ac:dyDescent="0.2">
      <c r="A42" s="129"/>
      <c r="B42" s="129"/>
      <c r="C42" s="129"/>
      <c r="D42" s="129"/>
      <c r="E42" s="129"/>
      <c r="F42" s="129"/>
      <c r="G42" s="129"/>
      <c r="H42" s="129"/>
    </row>
    <row r="43" spans="1:8" x14ac:dyDescent="0.2">
      <c r="A43" s="129"/>
      <c r="B43" s="129"/>
      <c r="C43" s="129"/>
      <c r="D43" s="129"/>
      <c r="E43" s="129"/>
      <c r="F43" s="129"/>
      <c r="G43" s="129"/>
      <c r="H43" s="129"/>
    </row>
    <row r="44" spans="1:8" x14ac:dyDescent="0.2">
      <c r="A44" s="129"/>
      <c r="B44" s="129"/>
      <c r="C44" s="129"/>
      <c r="D44" s="129"/>
      <c r="E44" s="129"/>
      <c r="F44" s="129"/>
      <c r="G44" s="129"/>
      <c r="H44" s="129"/>
    </row>
    <row r="45" spans="1:8" x14ac:dyDescent="0.2">
      <c r="A45" s="129"/>
      <c r="B45" s="129"/>
      <c r="C45" s="129"/>
      <c r="D45" s="129"/>
      <c r="E45" s="129"/>
      <c r="F45" s="129"/>
      <c r="G45" s="129"/>
      <c r="H45" s="129"/>
    </row>
    <row r="46" spans="1:8" x14ac:dyDescent="0.2">
      <c r="A46" s="129"/>
      <c r="B46" s="129"/>
      <c r="C46" s="129"/>
      <c r="D46" s="129"/>
      <c r="E46" s="129"/>
      <c r="F46" s="129"/>
      <c r="G46" s="129"/>
      <c r="H46" s="129"/>
    </row>
    <row r="47" spans="1:8" x14ac:dyDescent="0.2">
      <c r="A47" s="129"/>
      <c r="B47" s="129"/>
      <c r="C47" s="129"/>
      <c r="D47" s="129"/>
      <c r="E47" s="129"/>
      <c r="F47" s="129"/>
      <c r="G47" s="129"/>
      <c r="H47" s="129"/>
    </row>
    <row r="48" spans="1:8" x14ac:dyDescent="0.2">
      <c r="A48" s="129"/>
      <c r="B48" s="129"/>
      <c r="C48" s="129"/>
      <c r="D48" s="129"/>
      <c r="E48" s="129"/>
      <c r="F48" s="129"/>
      <c r="G48" s="129"/>
      <c r="H48" s="129"/>
    </row>
    <row r="49" spans="1:8" x14ac:dyDescent="0.2">
      <c r="A49" s="129"/>
      <c r="B49" s="129"/>
      <c r="C49" s="129"/>
      <c r="D49" s="129"/>
      <c r="E49" s="129"/>
      <c r="F49" s="129"/>
      <c r="G49" s="129"/>
      <c r="H49" s="129"/>
    </row>
    <row r="50" spans="1:8" x14ac:dyDescent="0.2">
      <c r="A50" s="129"/>
      <c r="B50" s="129"/>
      <c r="C50" s="129"/>
      <c r="D50" s="129"/>
      <c r="E50" s="129"/>
      <c r="F50" s="129"/>
      <c r="G50" s="129"/>
      <c r="H50" s="129"/>
    </row>
    <row r="51" spans="1:8" x14ac:dyDescent="0.2">
      <c r="A51" s="129"/>
      <c r="B51" s="129"/>
      <c r="C51" s="129"/>
      <c r="D51" s="129"/>
      <c r="E51" s="129"/>
      <c r="F51" s="129"/>
      <c r="G51" s="129"/>
      <c r="H51" s="129"/>
    </row>
    <row r="52" spans="1:8" x14ac:dyDescent="0.2">
      <c r="A52" s="129"/>
      <c r="B52" s="129"/>
      <c r="C52" s="129"/>
      <c r="D52" s="129"/>
      <c r="E52" s="129"/>
      <c r="F52" s="129"/>
      <c r="G52" s="129"/>
      <c r="H52" s="129"/>
    </row>
    <row r="53" spans="1:8" x14ac:dyDescent="0.2">
      <c r="A53" s="129"/>
      <c r="B53" s="129"/>
      <c r="C53" s="129"/>
      <c r="D53" s="129"/>
      <c r="E53" s="129"/>
      <c r="F53" s="129"/>
      <c r="G53" s="129"/>
      <c r="H53" s="129"/>
    </row>
    <row r="54" spans="1:8" x14ac:dyDescent="0.2">
      <c r="A54" s="129"/>
      <c r="B54" s="129"/>
      <c r="C54" s="129"/>
      <c r="D54" s="129"/>
      <c r="E54" s="129"/>
      <c r="F54" s="129"/>
      <c r="G54" s="129"/>
      <c r="H54" s="129"/>
    </row>
    <row r="55" spans="1:8" x14ac:dyDescent="0.2">
      <c r="A55" s="129"/>
      <c r="B55" s="129"/>
      <c r="C55" s="129"/>
      <c r="D55" s="129"/>
      <c r="E55" s="129"/>
      <c r="F55" s="129"/>
      <c r="G55" s="129"/>
      <c r="H55" s="129"/>
    </row>
    <row r="56" spans="1:8" x14ac:dyDescent="0.2">
      <c r="A56" s="129"/>
      <c r="B56" s="129"/>
      <c r="C56" s="129"/>
      <c r="D56" s="129"/>
      <c r="E56" s="129"/>
      <c r="F56" s="129"/>
      <c r="G56" s="129"/>
      <c r="H56" s="129"/>
    </row>
    <row r="57" spans="1:8" x14ac:dyDescent="0.2">
      <c r="A57" s="129"/>
      <c r="B57" s="129"/>
      <c r="C57" s="129"/>
      <c r="D57" s="129"/>
      <c r="E57" s="129"/>
      <c r="F57" s="129"/>
      <c r="G57" s="129"/>
      <c r="H57" s="129"/>
    </row>
    <row r="58" spans="1:8" x14ac:dyDescent="0.2">
      <c r="A58" s="129"/>
      <c r="B58" s="129"/>
      <c r="C58" s="129"/>
      <c r="D58" s="129"/>
      <c r="E58" s="129"/>
      <c r="F58" s="129"/>
      <c r="G58" s="129"/>
      <c r="H58" s="129"/>
    </row>
    <row r="59" spans="1:8" x14ac:dyDescent="0.2">
      <c r="A59" s="129"/>
      <c r="B59" s="129"/>
      <c r="C59" s="129"/>
      <c r="D59" s="129"/>
      <c r="E59" s="129"/>
      <c r="F59" s="129"/>
      <c r="G59" s="129"/>
      <c r="H59" s="129"/>
    </row>
    <row r="60" spans="1:8" x14ac:dyDescent="0.2">
      <c r="A60" s="129"/>
      <c r="B60" s="129"/>
      <c r="C60" s="129"/>
      <c r="D60" s="129"/>
      <c r="E60" s="129"/>
      <c r="F60" s="129"/>
      <c r="G60" s="129"/>
      <c r="H60" s="129"/>
    </row>
    <row r="61" spans="1:8" x14ac:dyDescent="0.2">
      <c r="A61" s="129"/>
      <c r="B61" s="129"/>
      <c r="C61" s="129"/>
      <c r="D61" s="129"/>
      <c r="E61" s="129"/>
      <c r="F61" s="129"/>
      <c r="G61" s="129"/>
      <c r="H61" s="129"/>
    </row>
    <row r="62" spans="1:8" x14ac:dyDescent="0.2">
      <c r="A62" s="129"/>
      <c r="B62" s="129"/>
      <c r="C62" s="129"/>
      <c r="D62" s="129"/>
      <c r="E62" s="129"/>
      <c r="F62" s="129"/>
      <c r="G62" s="129"/>
      <c r="H62" s="129"/>
    </row>
    <row r="63" spans="1:8" x14ac:dyDescent="0.2">
      <c r="A63" s="129"/>
      <c r="B63" s="129"/>
      <c r="C63" s="129"/>
      <c r="D63" s="129"/>
      <c r="E63" s="129"/>
      <c r="F63" s="129"/>
      <c r="G63" s="129"/>
      <c r="H63" s="129"/>
    </row>
    <row r="64" spans="1:8" x14ac:dyDescent="0.2">
      <c r="A64" s="129"/>
      <c r="B64" s="129"/>
      <c r="C64" s="129"/>
      <c r="D64" s="129"/>
      <c r="E64" s="129"/>
      <c r="F64" s="129"/>
      <c r="G64" s="129"/>
      <c r="H64" s="129"/>
    </row>
    <row r="65" spans="1:8" x14ac:dyDescent="0.2">
      <c r="A65" s="129"/>
      <c r="B65" s="129"/>
      <c r="C65" s="129"/>
      <c r="D65" s="129"/>
      <c r="E65" s="129"/>
      <c r="F65" s="129"/>
      <c r="G65" s="129"/>
      <c r="H65" s="129"/>
    </row>
    <row r="66" spans="1:8" x14ac:dyDescent="0.2">
      <c r="A66" s="129"/>
      <c r="B66" s="129"/>
      <c r="C66" s="129"/>
      <c r="D66" s="129"/>
      <c r="E66" s="129"/>
      <c r="F66" s="129"/>
      <c r="G66" s="129"/>
      <c r="H66" s="129"/>
    </row>
    <row r="67" spans="1:8" x14ac:dyDescent="0.2">
      <c r="A67" s="129"/>
      <c r="B67" s="129"/>
      <c r="C67" s="129"/>
      <c r="D67" s="129"/>
      <c r="E67" s="129"/>
      <c r="F67" s="129"/>
      <c r="G67" s="129"/>
      <c r="H67" s="129"/>
    </row>
    <row r="68" spans="1:8" x14ac:dyDescent="0.2">
      <c r="A68" s="129"/>
      <c r="B68" s="129"/>
      <c r="C68" s="129"/>
      <c r="D68" s="129"/>
      <c r="E68" s="129"/>
      <c r="F68" s="129"/>
      <c r="G68" s="129"/>
      <c r="H68" s="129"/>
    </row>
    <row r="69" spans="1:8" x14ac:dyDescent="0.2">
      <c r="A69" s="129"/>
      <c r="B69" s="129"/>
      <c r="C69" s="129"/>
      <c r="D69" s="129"/>
      <c r="E69" s="129"/>
      <c r="F69" s="129"/>
      <c r="G69" s="129"/>
      <c r="H69" s="129"/>
    </row>
    <row r="70" spans="1:8" x14ac:dyDescent="0.2">
      <c r="A70" s="129"/>
      <c r="B70" s="129"/>
      <c r="C70" s="129"/>
      <c r="D70" s="129"/>
      <c r="E70" s="129"/>
      <c r="F70" s="129"/>
      <c r="G70" s="129"/>
      <c r="H70" s="129"/>
    </row>
    <row r="71" spans="1:8" x14ac:dyDescent="0.2">
      <c r="A71" s="129"/>
      <c r="B71" s="129"/>
      <c r="C71" s="129"/>
      <c r="D71" s="129"/>
      <c r="E71" s="129"/>
      <c r="F71" s="129"/>
      <c r="G71" s="129"/>
      <c r="H71" s="129"/>
    </row>
    <row r="72" spans="1:8" x14ac:dyDescent="0.2">
      <c r="A72" s="129"/>
      <c r="B72" s="129"/>
      <c r="C72" s="129"/>
      <c r="D72" s="129"/>
      <c r="E72" s="129"/>
      <c r="F72" s="129"/>
      <c r="G72" s="129"/>
      <c r="H72" s="129"/>
    </row>
    <row r="73" spans="1:8" x14ac:dyDescent="0.2">
      <c r="A73" s="129"/>
      <c r="B73" s="129"/>
      <c r="C73" s="129"/>
      <c r="D73" s="129"/>
      <c r="E73" s="129"/>
      <c r="F73" s="129"/>
      <c r="G73" s="129"/>
      <c r="H73" s="129"/>
    </row>
    <row r="74" spans="1:8" x14ac:dyDescent="0.2">
      <c r="A74" s="129"/>
      <c r="B74" s="129"/>
      <c r="C74" s="129"/>
      <c r="D74" s="129"/>
      <c r="E74" s="129"/>
      <c r="F74" s="129"/>
      <c r="G74" s="129"/>
      <c r="H74" s="129"/>
    </row>
    <row r="75" spans="1:8" x14ac:dyDescent="0.2">
      <c r="A75" s="129"/>
      <c r="B75" s="129"/>
      <c r="C75" s="129"/>
      <c r="D75" s="129"/>
      <c r="E75" s="129"/>
      <c r="F75" s="129"/>
      <c r="G75" s="129"/>
      <c r="H75" s="129"/>
    </row>
    <row r="76" spans="1:8" x14ac:dyDescent="0.2">
      <c r="A76" s="129"/>
      <c r="B76" s="129"/>
      <c r="C76" s="129"/>
      <c r="D76" s="129"/>
      <c r="E76" s="129"/>
      <c r="F76" s="129"/>
      <c r="G76" s="129"/>
      <c r="H76" s="129"/>
    </row>
    <row r="77" spans="1:8" x14ac:dyDescent="0.2">
      <c r="A77" s="129"/>
      <c r="B77" s="129"/>
      <c r="C77" s="129"/>
      <c r="D77" s="129"/>
      <c r="E77" s="129"/>
      <c r="F77" s="129"/>
      <c r="G77" s="129"/>
      <c r="H77" s="129"/>
    </row>
    <row r="78" spans="1:8" x14ac:dyDescent="0.2">
      <c r="A78" s="129"/>
      <c r="B78" s="129"/>
      <c r="C78" s="129"/>
      <c r="D78" s="129"/>
      <c r="E78" s="129"/>
      <c r="F78" s="129"/>
      <c r="G78" s="129"/>
      <c r="H78" s="129"/>
    </row>
    <row r="79" spans="1:8" x14ac:dyDescent="0.2">
      <c r="A79" s="129"/>
      <c r="B79" s="129"/>
      <c r="C79" s="129"/>
      <c r="D79" s="129"/>
      <c r="E79" s="129"/>
      <c r="F79" s="129"/>
      <c r="G79" s="129"/>
      <c r="H79" s="129"/>
    </row>
    <row r="80" spans="1:8" x14ac:dyDescent="0.2">
      <c r="A80" s="129"/>
      <c r="B80" s="129"/>
      <c r="C80" s="129"/>
      <c r="D80" s="129"/>
      <c r="E80" s="129"/>
      <c r="F80" s="129"/>
      <c r="G80" s="129"/>
      <c r="H80" s="129"/>
    </row>
    <row r="81" spans="1:8" x14ac:dyDescent="0.2">
      <c r="A81" s="129"/>
      <c r="B81" s="129"/>
      <c r="C81" s="129"/>
      <c r="D81" s="129"/>
      <c r="E81" s="129"/>
      <c r="F81" s="129"/>
      <c r="G81" s="129"/>
      <c r="H81" s="129"/>
    </row>
    <row r="82" spans="1:8" x14ac:dyDescent="0.2">
      <c r="A82" s="129"/>
      <c r="B82" s="129"/>
      <c r="C82" s="129"/>
      <c r="D82" s="129"/>
      <c r="E82" s="129"/>
      <c r="F82" s="129"/>
      <c r="G82" s="129"/>
      <c r="H82" s="129"/>
    </row>
    <row r="83" spans="1:8" x14ac:dyDescent="0.2">
      <c r="A83" s="129"/>
      <c r="B83" s="129"/>
      <c r="C83" s="129"/>
      <c r="D83" s="129"/>
      <c r="E83" s="129"/>
      <c r="F83" s="129"/>
      <c r="G83" s="129"/>
      <c r="H83" s="129"/>
    </row>
    <row r="84" spans="1:8" x14ac:dyDescent="0.2">
      <c r="A84" s="129"/>
      <c r="B84" s="129"/>
      <c r="C84" s="129"/>
      <c r="D84" s="129"/>
      <c r="E84" s="129"/>
      <c r="F84" s="129"/>
      <c r="G84" s="129"/>
      <c r="H84" s="129"/>
    </row>
    <row r="85" spans="1:8" x14ac:dyDescent="0.2">
      <c r="A85" s="129"/>
      <c r="B85" s="129"/>
      <c r="C85" s="129"/>
      <c r="D85" s="129"/>
      <c r="E85" s="129"/>
      <c r="F85" s="129"/>
      <c r="G85" s="129"/>
      <c r="H85" s="129"/>
    </row>
    <row r="86" spans="1:8" x14ac:dyDescent="0.2">
      <c r="A86" s="129"/>
      <c r="B86" s="129"/>
      <c r="C86" s="129"/>
      <c r="D86" s="129"/>
      <c r="E86" s="129"/>
      <c r="F86" s="129"/>
      <c r="G86" s="129"/>
      <c r="H86" s="129"/>
    </row>
    <row r="87" spans="1:8" x14ac:dyDescent="0.2">
      <c r="A87" s="129"/>
      <c r="B87" s="129"/>
      <c r="C87" s="129"/>
      <c r="D87" s="129"/>
      <c r="E87" s="129"/>
      <c r="F87" s="129"/>
      <c r="G87" s="129"/>
      <c r="H87" s="129"/>
    </row>
    <row r="88" spans="1:8" x14ac:dyDescent="0.2">
      <c r="A88" s="129"/>
      <c r="B88" s="129"/>
      <c r="C88" s="129"/>
      <c r="D88" s="129"/>
      <c r="E88" s="129"/>
      <c r="F88" s="129"/>
      <c r="G88" s="129"/>
      <c r="H88" s="129"/>
    </row>
    <row r="89" spans="1:8" x14ac:dyDescent="0.2">
      <c r="A89" s="129"/>
      <c r="B89" s="129"/>
      <c r="C89" s="129"/>
      <c r="D89" s="129"/>
      <c r="E89" s="129"/>
      <c r="F89" s="129"/>
      <c r="G89" s="129"/>
      <c r="H89" s="129"/>
    </row>
    <row r="90" spans="1:8" x14ac:dyDescent="0.2">
      <c r="A90" s="129"/>
      <c r="B90" s="129"/>
      <c r="C90" s="129"/>
      <c r="D90" s="129"/>
      <c r="E90" s="129"/>
      <c r="F90" s="129"/>
      <c r="G90" s="129"/>
      <c r="H90" s="129"/>
    </row>
    <row r="91" spans="1:8" x14ac:dyDescent="0.2">
      <c r="A91" s="129"/>
      <c r="B91" s="129"/>
      <c r="C91" s="129"/>
      <c r="D91" s="129"/>
      <c r="E91" s="129"/>
      <c r="F91" s="129"/>
      <c r="G91" s="129"/>
      <c r="H91" s="129"/>
    </row>
    <row r="92" spans="1:8" x14ac:dyDescent="0.2">
      <c r="A92" s="129"/>
      <c r="B92" s="129"/>
      <c r="C92" s="129"/>
      <c r="D92" s="129"/>
      <c r="E92" s="129"/>
      <c r="F92" s="129"/>
      <c r="G92" s="129"/>
      <c r="H92" s="129"/>
    </row>
    <row r="93" spans="1:8" x14ac:dyDescent="0.2">
      <c r="A93" s="129"/>
      <c r="B93" s="129"/>
      <c r="C93" s="129"/>
      <c r="D93" s="129"/>
      <c r="E93" s="129"/>
      <c r="F93" s="129"/>
      <c r="G93" s="129"/>
      <c r="H93" s="129"/>
    </row>
    <row r="94" spans="1:8" x14ac:dyDescent="0.2">
      <c r="A94" s="129"/>
      <c r="B94" s="129"/>
      <c r="C94" s="129"/>
      <c r="D94" s="129"/>
      <c r="E94" s="129"/>
      <c r="F94" s="129"/>
      <c r="G94" s="129"/>
      <c r="H94" s="129"/>
    </row>
    <row r="95" spans="1:8" x14ac:dyDescent="0.2">
      <c r="A95" s="129"/>
      <c r="B95" s="129"/>
      <c r="C95" s="129"/>
      <c r="D95" s="129"/>
      <c r="E95" s="129"/>
      <c r="F95" s="129"/>
      <c r="G95" s="129"/>
      <c r="H95" s="129"/>
    </row>
    <row r="96" spans="1:8" x14ac:dyDescent="0.2">
      <c r="A96" s="129"/>
      <c r="B96" s="129"/>
      <c r="C96" s="129"/>
      <c r="D96" s="129"/>
      <c r="E96" s="129"/>
      <c r="F96" s="129"/>
      <c r="G96" s="129"/>
      <c r="H96" s="129"/>
    </row>
    <row r="97" spans="1:8" x14ac:dyDescent="0.2">
      <c r="A97" s="129"/>
      <c r="B97" s="129"/>
      <c r="C97" s="129"/>
      <c r="D97" s="129"/>
      <c r="E97" s="129"/>
      <c r="F97" s="129"/>
      <c r="G97" s="129"/>
      <c r="H97" s="129"/>
    </row>
    <row r="98" spans="1:8" x14ac:dyDescent="0.2">
      <c r="A98" s="129"/>
      <c r="B98" s="129"/>
      <c r="C98" s="129"/>
      <c r="D98" s="129"/>
      <c r="E98" s="129"/>
      <c r="F98" s="129"/>
      <c r="G98" s="129"/>
      <c r="H98" s="129"/>
    </row>
    <row r="99" spans="1:8" x14ac:dyDescent="0.2">
      <c r="A99" s="129"/>
      <c r="B99" s="129"/>
      <c r="C99" s="129"/>
      <c r="D99" s="129"/>
      <c r="E99" s="129"/>
      <c r="F99" s="129"/>
      <c r="G99" s="129"/>
      <c r="H99" s="129"/>
    </row>
    <row r="100" spans="1:8" x14ac:dyDescent="0.2">
      <c r="A100" s="129"/>
      <c r="B100" s="129"/>
      <c r="C100" s="129"/>
      <c r="D100" s="129"/>
      <c r="E100" s="129"/>
      <c r="F100" s="129"/>
      <c r="G100" s="129"/>
      <c r="H100" s="129"/>
    </row>
    <row r="101" spans="1:8" x14ac:dyDescent="0.2">
      <c r="A101" s="129"/>
      <c r="B101" s="129"/>
      <c r="C101" s="129"/>
      <c r="D101" s="129"/>
      <c r="E101" s="129"/>
      <c r="F101" s="129"/>
      <c r="G101" s="129"/>
      <c r="H101" s="129"/>
    </row>
    <row r="102" spans="1:8" x14ac:dyDescent="0.2">
      <c r="A102" s="129"/>
      <c r="B102" s="129"/>
      <c r="C102" s="129"/>
      <c r="D102" s="129"/>
      <c r="E102" s="129"/>
      <c r="F102" s="129"/>
      <c r="G102" s="129"/>
      <c r="H102" s="129"/>
    </row>
    <row r="103" spans="1:8" x14ac:dyDescent="0.2">
      <c r="A103" s="129"/>
      <c r="B103" s="129"/>
      <c r="C103" s="129"/>
      <c r="D103" s="129"/>
      <c r="E103" s="129"/>
      <c r="F103" s="129"/>
      <c r="G103" s="129"/>
      <c r="H103" s="129"/>
    </row>
    <row r="104" spans="1:8" x14ac:dyDescent="0.2">
      <c r="A104" s="129"/>
      <c r="B104" s="129"/>
      <c r="C104" s="129"/>
      <c r="D104" s="129"/>
      <c r="E104" s="129"/>
      <c r="F104" s="129"/>
      <c r="G104" s="129"/>
      <c r="H104" s="129"/>
    </row>
    <row r="105" spans="1:8" x14ac:dyDescent="0.2">
      <c r="A105" s="129"/>
      <c r="B105" s="129"/>
      <c r="C105" s="129"/>
      <c r="D105" s="129"/>
      <c r="E105" s="129"/>
      <c r="F105" s="129"/>
      <c r="G105" s="129"/>
      <c r="H105" s="129"/>
    </row>
    <row r="106" spans="1:8" x14ac:dyDescent="0.2">
      <c r="A106" s="129"/>
      <c r="B106" s="129"/>
      <c r="C106" s="129"/>
      <c r="D106" s="129"/>
      <c r="E106" s="129"/>
      <c r="F106" s="129"/>
      <c r="G106" s="129"/>
      <c r="H106" s="129"/>
    </row>
    <row r="107" spans="1:8" x14ac:dyDescent="0.2">
      <c r="A107" s="129"/>
      <c r="B107" s="129"/>
      <c r="C107" s="129"/>
      <c r="D107" s="129"/>
      <c r="E107" s="129"/>
      <c r="F107" s="129"/>
      <c r="G107" s="129"/>
      <c r="H107" s="129"/>
    </row>
    <row r="108" spans="1:8" x14ac:dyDescent="0.2">
      <c r="A108" s="129"/>
      <c r="B108" s="129"/>
      <c r="C108" s="129"/>
      <c r="D108" s="129"/>
      <c r="E108" s="129"/>
      <c r="F108" s="129"/>
      <c r="G108" s="129"/>
      <c r="H108" s="129"/>
    </row>
    <row r="109" spans="1:8" x14ac:dyDescent="0.2">
      <c r="A109" s="129"/>
      <c r="B109" s="129"/>
      <c r="C109" s="129"/>
      <c r="D109" s="129"/>
      <c r="E109" s="129"/>
      <c r="F109" s="129"/>
      <c r="G109" s="129"/>
      <c r="H109" s="129"/>
    </row>
    <row r="110" spans="1:8" x14ac:dyDescent="0.2">
      <c r="A110" s="129"/>
      <c r="B110" s="129"/>
      <c r="C110" s="129"/>
      <c r="D110" s="129"/>
      <c r="E110" s="129"/>
      <c r="F110" s="129"/>
      <c r="G110" s="129"/>
      <c r="H110" s="129"/>
    </row>
    <row r="111" spans="1:8" x14ac:dyDescent="0.2">
      <c r="A111" s="129"/>
      <c r="B111" s="129"/>
      <c r="C111" s="129"/>
      <c r="D111" s="129"/>
      <c r="E111" s="129"/>
      <c r="F111" s="129"/>
      <c r="G111" s="129"/>
      <c r="H111" s="129"/>
    </row>
    <row r="112" spans="1:8" x14ac:dyDescent="0.2">
      <c r="A112" s="129"/>
      <c r="B112" s="129"/>
      <c r="C112" s="129"/>
      <c r="D112" s="129"/>
      <c r="E112" s="129"/>
      <c r="F112" s="129"/>
      <c r="G112" s="129"/>
      <c r="H112" s="129"/>
    </row>
    <row r="113" spans="1:8" x14ac:dyDescent="0.2">
      <c r="A113" s="129"/>
      <c r="B113" s="129"/>
      <c r="C113" s="129"/>
      <c r="D113" s="129"/>
      <c r="E113" s="129"/>
      <c r="F113" s="129"/>
      <c r="G113" s="129"/>
      <c r="H113" s="129"/>
    </row>
    <row r="114" spans="1:8" x14ac:dyDescent="0.2">
      <c r="A114" s="129"/>
      <c r="B114" s="129"/>
      <c r="C114" s="129"/>
      <c r="D114" s="129"/>
      <c r="E114" s="129"/>
      <c r="F114" s="129"/>
      <c r="G114" s="129"/>
      <c r="H114" s="129"/>
    </row>
    <row r="115" spans="1:8" x14ac:dyDescent="0.2">
      <c r="A115" s="129"/>
      <c r="B115" s="129"/>
      <c r="C115" s="129"/>
      <c r="D115" s="129"/>
      <c r="E115" s="129"/>
      <c r="F115" s="129"/>
      <c r="G115" s="129"/>
      <c r="H115" s="129"/>
    </row>
    <row r="116" spans="1:8" x14ac:dyDescent="0.2">
      <c r="A116" s="129"/>
      <c r="B116" s="129"/>
      <c r="C116" s="129"/>
      <c r="D116" s="129"/>
      <c r="E116" s="129"/>
      <c r="F116" s="129"/>
      <c r="G116" s="129"/>
      <c r="H116" s="129"/>
    </row>
    <row r="117" spans="1:8" x14ac:dyDescent="0.2">
      <c r="A117" s="129"/>
      <c r="B117" s="129"/>
      <c r="C117" s="129"/>
      <c r="D117" s="129"/>
      <c r="E117" s="129"/>
      <c r="F117" s="129"/>
      <c r="G117" s="129"/>
      <c r="H117" s="129"/>
    </row>
    <row r="118" spans="1:8" x14ac:dyDescent="0.2">
      <c r="A118" s="129"/>
      <c r="B118" s="129"/>
      <c r="C118" s="129"/>
      <c r="D118" s="129"/>
      <c r="E118" s="129"/>
      <c r="F118" s="129"/>
      <c r="G118" s="129"/>
      <c r="H118" s="129"/>
    </row>
    <row r="119" spans="1:8" x14ac:dyDescent="0.2">
      <c r="A119" s="129"/>
      <c r="B119" s="129"/>
      <c r="C119" s="129"/>
      <c r="D119" s="129"/>
      <c r="E119" s="129"/>
      <c r="F119" s="129"/>
      <c r="G119" s="129"/>
      <c r="H119" s="129"/>
    </row>
    <row r="120" spans="1:8" x14ac:dyDescent="0.2">
      <c r="A120" s="129"/>
      <c r="B120" s="129"/>
      <c r="C120" s="129"/>
      <c r="D120" s="129"/>
      <c r="E120" s="129"/>
      <c r="F120" s="129"/>
      <c r="G120" s="129"/>
      <c r="H120" s="129"/>
    </row>
    <row r="121" spans="1:8" x14ac:dyDescent="0.2">
      <c r="A121" s="129"/>
      <c r="B121" s="129"/>
      <c r="C121" s="129"/>
      <c r="D121" s="129"/>
      <c r="E121" s="129"/>
      <c r="F121" s="129"/>
      <c r="G121" s="129"/>
      <c r="H121" s="129"/>
    </row>
    <row r="122" spans="1:8" x14ac:dyDescent="0.2">
      <c r="A122" s="129"/>
      <c r="B122" s="129"/>
      <c r="C122" s="129"/>
      <c r="D122" s="129"/>
      <c r="E122" s="129"/>
      <c r="F122" s="129"/>
      <c r="G122" s="129"/>
      <c r="H122" s="129"/>
    </row>
    <row r="123" spans="1:8" x14ac:dyDescent="0.2">
      <c r="A123" s="129"/>
      <c r="B123" s="129"/>
      <c r="C123" s="129"/>
      <c r="D123" s="129"/>
      <c r="E123" s="129"/>
      <c r="F123" s="129"/>
      <c r="G123" s="129"/>
      <c r="H123" s="129"/>
    </row>
    <row r="124" spans="1:8" x14ac:dyDescent="0.2">
      <c r="A124" s="129"/>
      <c r="B124" s="129"/>
      <c r="C124" s="129"/>
      <c r="D124" s="129"/>
      <c r="E124" s="129"/>
      <c r="F124" s="129"/>
      <c r="G124" s="129"/>
      <c r="H124" s="129"/>
    </row>
    <row r="125" spans="1:8" x14ac:dyDescent="0.2">
      <c r="A125" s="129"/>
      <c r="B125" s="129"/>
      <c r="C125" s="129"/>
      <c r="D125" s="129"/>
      <c r="E125" s="129"/>
      <c r="F125" s="129"/>
      <c r="G125" s="129"/>
      <c r="H125" s="129"/>
    </row>
    <row r="126" spans="1:8" x14ac:dyDescent="0.2">
      <c r="A126" s="129"/>
      <c r="B126" s="129"/>
      <c r="C126" s="129"/>
      <c r="D126" s="129"/>
      <c r="E126" s="129"/>
      <c r="F126" s="129"/>
      <c r="G126" s="129"/>
      <c r="H126" s="129"/>
    </row>
    <row r="127" spans="1:8" x14ac:dyDescent="0.2">
      <c r="A127" s="129"/>
      <c r="B127" s="129"/>
      <c r="C127" s="129"/>
      <c r="D127" s="129"/>
      <c r="E127" s="129"/>
      <c r="F127" s="129"/>
      <c r="G127" s="129"/>
      <c r="H127" s="129"/>
    </row>
    <row r="128" spans="1:8" x14ac:dyDescent="0.2">
      <c r="A128" s="129"/>
      <c r="B128" s="129"/>
      <c r="C128" s="129"/>
      <c r="D128" s="129"/>
      <c r="E128" s="129"/>
      <c r="F128" s="129"/>
      <c r="G128" s="129"/>
      <c r="H128" s="129"/>
    </row>
    <row r="129" spans="1:8" x14ac:dyDescent="0.2">
      <c r="A129" s="129"/>
      <c r="B129" s="129"/>
      <c r="C129" s="129"/>
      <c r="D129" s="129"/>
      <c r="E129" s="129"/>
      <c r="F129" s="129"/>
      <c r="G129" s="129"/>
      <c r="H129" s="129"/>
    </row>
    <row r="130" spans="1:8" x14ac:dyDescent="0.2">
      <c r="A130" s="129"/>
      <c r="B130" s="129"/>
      <c r="C130" s="129"/>
      <c r="D130" s="129"/>
      <c r="E130" s="129"/>
      <c r="F130" s="129"/>
      <c r="G130" s="129"/>
      <c r="H130" s="129"/>
    </row>
    <row r="131" spans="1:8" x14ac:dyDescent="0.2">
      <c r="A131" s="129"/>
      <c r="B131" s="129"/>
      <c r="C131" s="129"/>
      <c r="D131" s="129"/>
      <c r="E131" s="129"/>
      <c r="F131" s="129"/>
      <c r="G131" s="129"/>
      <c r="H131" s="129"/>
    </row>
    <row r="132" spans="1:8" x14ac:dyDescent="0.2">
      <c r="A132" s="129"/>
      <c r="B132" s="129"/>
      <c r="C132" s="129"/>
      <c r="D132" s="129"/>
      <c r="E132" s="129"/>
      <c r="F132" s="129"/>
      <c r="G132" s="129"/>
      <c r="H132" s="129"/>
    </row>
    <row r="133" spans="1:8" x14ac:dyDescent="0.2">
      <c r="A133" s="129"/>
      <c r="B133" s="129"/>
      <c r="C133" s="129"/>
      <c r="D133" s="129"/>
      <c r="E133" s="129"/>
      <c r="F133" s="129"/>
      <c r="G133" s="129"/>
      <c r="H133" s="129"/>
    </row>
    <row r="134" spans="1:8" x14ac:dyDescent="0.2">
      <c r="A134" s="129"/>
      <c r="B134" s="129"/>
      <c r="C134" s="129"/>
      <c r="D134" s="129"/>
      <c r="E134" s="129"/>
      <c r="F134" s="129"/>
      <c r="G134" s="129"/>
      <c r="H134" s="129"/>
    </row>
    <row r="135" spans="1:8" x14ac:dyDescent="0.2">
      <c r="A135" s="129"/>
      <c r="B135" s="129"/>
      <c r="C135" s="129"/>
      <c r="D135" s="129"/>
      <c r="E135" s="129"/>
      <c r="F135" s="129"/>
      <c r="G135" s="129"/>
      <c r="H135" s="129"/>
    </row>
    <row r="136" spans="1:8" x14ac:dyDescent="0.2">
      <c r="A136" s="129"/>
      <c r="B136" s="129"/>
      <c r="C136" s="129"/>
      <c r="D136" s="129"/>
      <c r="E136" s="129"/>
      <c r="F136" s="129"/>
      <c r="G136" s="129"/>
      <c r="H136" s="129"/>
    </row>
    <row r="137" spans="1:8" x14ac:dyDescent="0.2">
      <c r="A137" s="129"/>
      <c r="B137" s="129"/>
      <c r="C137" s="129"/>
      <c r="D137" s="129"/>
      <c r="E137" s="129"/>
      <c r="F137" s="129"/>
      <c r="G137" s="129"/>
      <c r="H137" s="129"/>
    </row>
    <row r="138" spans="1:8" x14ac:dyDescent="0.2">
      <c r="A138" s="129"/>
      <c r="B138" s="129"/>
      <c r="C138" s="129"/>
      <c r="D138" s="129"/>
      <c r="E138" s="129"/>
      <c r="F138" s="129"/>
      <c r="G138" s="129"/>
      <c r="H138" s="129"/>
    </row>
    <row r="139" spans="1:8" x14ac:dyDescent="0.2">
      <c r="A139" s="129"/>
      <c r="B139" s="129"/>
      <c r="C139" s="129"/>
      <c r="D139" s="129"/>
      <c r="E139" s="129"/>
      <c r="F139" s="129"/>
      <c r="G139" s="129"/>
      <c r="H139" s="129"/>
    </row>
    <row r="140" spans="1:8" x14ac:dyDescent="0.2">
      <c r="A140" s="129"/>
      <c r="B140" s="129"/>
      <c r="C140" s="129"/>
      <c r="D140" s="129"/>
      <c r="E140" s="129"/>
      <c r="F140" s="129"/>
      <c r="G140" s="129"/>
      <c r="H140" s="129"/>
    </row>
    <row r="141" spans="1:8" x14ac:dyDescent="0.2">
      <c r="A141" s="129"/>
      <c r="B141" s="129"/>
      <c r="C141" s="129"/>
      <c r="D141" s="129"/>
      <c r="E141" s="129"/>
      <c r="F141" s="129"/>
      <c r="G141" s="129"/>
      <c r="H141" s="129"/>
    </row>
    <row r="142" spans="1:8" x14ac:dyDescent="0.2">
      <c r="A142" s="129"/>
      <c r="B142" s="129"/>
      <c r="C142" s="129"/>
      <c r="D142" s="129"/>
      <c r="E142" s="129"/>
      <c r="F142" s="129"/>
      <c r="G142" s="129"/>
      <c r="H142" s="129"/>
    </row>
    <row r="143" spans="1:8" x14ac:dyDescent="0.2">
      <c r="A143" s="129"/>
      <c r="B143" s="129"/>
      <c r="C143" s="129"/>
      <c r="D143" s="129"/>
      <c r="E143" s="129"/>
      <c r="F143" s="129"/>
      <c r="G143" s="129"/>
      <c r="H143" s="129"/>
    </row>
    <row r="144" spans="1:8" x14ac:dyDescent="0.2">
      <c r="A144" s="129"/>
      <c r="B144" s="129"/>
      <c r="C144" s="129"/>
      <c r="D144" s="129"/>
      <c r="E144" s="129"/>
      <c r="F144" s="129"/>
      <c r="G144" s="129"/>
      <c r="H144" s="129"/>
    </row>
    <row r="145" spans="1:8" x14ac:dyDescent="0.2">
      <c r="A145" s="129"/>
      <c r="B145" s="129"/>
      <c r="C145" s="129"/>
      <c r="D145" s="129"/>
      <c r="E145" s="129"/>
      <c r="F145" s="129"/>
      <c r="G145" s="129"/>
      <c r="H145" s="129"/>
    </row>
    <row r="146" spans="1:8" x14ac:dyDescent="0.2">
      <c r="A146" s="129"/>
      <c r="B146" s="129"/>
      <c r="C146" s="129"/>
      <c r="D146" s="129"/>
      <c r="E146" s="129"/>
      <c r="F146" s="129"/>
      <c r="G146" s="129"/>
      <c r="H146" s="129"/>
    </row>
    <row r="147" spans="1:8" x14ac:dyDescent="0.2">
      <c r="A147" s="129"/>
      <c r="B147" s="129"/>
      <c r="C147" s="129"/>
      <c r="D147" s="129"/>
      <c r="E147" s="129"/>
      <c r="F147" s="129"/>
      <c r="G147" s="129"/>
      <c r="H147" s="129"/>
    </row>
    <row r="148" spans="1:8" x14ac:dyDescent="0.2">
      <c r="A148" s="129"/>
      <c r="B148" s="129"/>
      <c r="C148" s="129"/>
      <c r="D148" s="129"/>
      <c r="E148" s="129"/>
      <c r="F148" s="129"/>
      <c r="G148" s="129"/>
      <c r="H148" s="129"/>
    </row>
    <row r="149" spans="1:8" x14ac:dyDescent="0.2">
      <c r="A149" s="129"/>
      <c r="B149" s="129"/>
      <c r="C149" s="129"/>
      <c r="D149" s="129"/>
      <c r="E149" s="129"/>
      <c r="F149" s="129"/>
      <c r="G149" s="129"/>
      <c r="H149" s="129"/>
    </row>
    <row r="150" spans="1:8" x14ac:dyDescent="0.2">
      <c r="A150" s="129"/>
      <c r="B150" s="129"/>
      <c r="C150" s="129"/>
      <c r="D150" s="129"/>
      <c r="E150" s="129"/>
      <c r="F150" s="129"/>
      <c r="G150" s="129"/>
      <c r="H150" s="129"/>
    </row>
    <row r="151" spans="1:8" x14ac:dyDescent="0.2">
      <c r="A151" s="129"/>
      <c r="B151" s="129"/>
      <c r="C151" s="129"/>
      <c r="D151" s="129"/>
      <c r="E151" s="129"/>
      <c r="F151" s="129"/>
      <c r="G151" s="129"/>
      <c r="H151" s="129"/>
    </row>
    <row r="152" spans="1:8" x14ac:dyDescent="0.2">
      <c r="A152" s="129"/>
      <c r="B152" s="129"/>
      <c r="C152" s="129"/>
      <c r="D152" s="129"/>
      <c r="E152" s="129"/>
      <c r="F152" s="129"/>
      <c r="G152" s="129"/>
      <c r="H152" s="129"/>
    </row>
    <row r="153" spans="1:8" x14ac:dyDescent="0.2">
      <c r="A153" s="129"/>
      <c r="B153" s="129"/>
      <c r="C153" s="129"/>
      <c r="D153" s="129"/>
      <c r="E153" s="129"/>
      <c r="F153" s="129"/>
      <c r="G153" s="129"/>
      <c r="H153" s="129"/>
    </row>
    <row r="154" spans="1:8" x14ac:dyDescent="0.2">
      <c r="A154" s="129"/>
      <c r="B154" s="129"/>
      <c r="C154" s="129"/>
      <c r="D154" s="129"/>
      <c r="E154" s="129"/>
      <c r="F154" s="129"/>
      <c r="G154" s="129"/>
      <c r="H154" s="129"/>
    </row>
    <row r="155" spans="1:8" x14ac:dyDescent="0.2">
      <c r="A155" s="129"/>
      <c r="B155" s="129"/>
      <c r="C155" s="129"/>
      <c r="D155" s="129"/>
      <c r="E155" s="129"/>
      <c r="F155" s="129"/>
      <c r="G155" s="129"/>
      <c r="H155" s="129"/>
    </row>
    <row r="156" spans="1:8" x14ac:dyDescent="0.2">
      <c r="A156" s="129"/>
      <c r="B156" s="129"/>
      <c r="C156" s="129"/>
      <c r="D156" s="129"/>
      <c r="E156" s="129"/>
      <c r="F156" s="129"/>
      <c r="G156" s="129"/>
      <c r="H156" s="129"/>
    </row>
    <row r="157" spans="1:8" x14ac:dyDescent="0.2">
      <c r="A157" s="129"/>
      <c r="B157" s="129"/>
      <c r="C157" s="129"/>
      <c r="D157" s="129"/>
      <c r="E157" s="129"/>
      <c r="F157" s="129"/>
      <c r="G157" s="129"/>
      <c r="H157" s="129"/>
    </row>
    <row r="158" spans="1:8" x14ac:dyDescent="0.2">
      <c r="A158" s="129"/>
      <c r="B158" s="129"/>
      <c r="C158" s="129"/>
      <c r="D158" s="129"/>
      <c r="E158" s="129"/>
      <c r="F158" s="129"/>
      <c r="G158" s="129"/>
      <c r="H158" s="129"/>
    </row>
    <row r="159" spans="1:8" x14ac:dyDescent="0.2">
      <c r="A159" s="129"/>
      <c r="B159" s="129"/>
      <c r="C159" s="129"/>
      <c r="D159" s="129"/>
      <c r="E159" s="129"/>
      <c r="F159" s="129"/>
      <c r="G159" s="129"/>
      <c r="H159" s="129"/>
    </row>
    <row r="160" spans="1:8" x14ac:dyDescent="0.2">
      <c r="A160" s="129"/>
      <c r="B160" s="129"/>
      <c r="C160" s="129"/>
      <c r="D160" s="129"/>
      <c r="E160" s="129"/>
      <c r="F160" s="129"/>
      <c r="G160" s="129"/>
      <c r="H160" s="129"/>
    </row>
    <row r="161" spans="1:8" x14ac:dyDescent="0.2">
      <c r="A161" s="129"/>
      <c r="B161" s="129"/>
      <c r="C161" s="129"/>
      <c r="D161" s="129"/>
      <c r="E161" s="129"/>
      <c r="F161" s="129"/>
      <c r="G161" s="129"/>
      <c r="H161" s="129"/>
    </row>
    <row r="162" spans="1:8" x14ac:dyDescent="0.2">
      <c r="A162" s="129"/>
      <c r="B162" s="129"/>
      <c r="C162" s="129"/>
      <c r="D162" s="129"/>
      <c r="E162" s="129"/>
      <c r="F162" s="129"/>
      <c r="G162" s="129"/>
      <c r="H162" s="129"/>
    </row>
    <row r="163" spans="1:8" x14ac:dyDescent="0.2">
      <c r="A163" s="129"/>
      <c r="B163" s="129"/>
      <c r="C163" s="129"/>
      <c r="D163" s="129"/>
      <c r="E163" s="129"/>
      <c r="F163" s="129"/>
      <c r="G163" s="129"/>
      <c r="H163" s="129"/>
    </row>
    <row r="164" spans="1:8" x14ac:dyDescent="0.2">
      <c r="A164" s="129"/>
      <c r="B164" s="129"/>
      <c r="C164" s="129"/>
      <c r="D164" s="129"/>
      <c r="E164" s="129"/>
      <c r="F164" s="129"/>
      <c r="G164" s="129"/>
      <c r="H164" s="129"/>
    </row>
    <row r="165" spans="1:8" x14ac:dyDescent="0.2">
      <c r="A165" s="129"/>
      <c r="B165" s="129"/>
      <c r="C165" s="129"/>
      <c r="D165" s="129"/>
      <c r="E165" s="129"/>
      <c r="F165" s="129"/>
      <c r="G165" s="129"/>
      <c r="H165" s="129"/>
    </row>
    <row r="166" spans="1:8" x14ac:dyDescent="0.2">
      <c r="A166" s="129"/>
      <c r="B166" s="129"/>
      <c r="C166" s="129"/>
      <c r="D166" s="129"/>
      <c r="E166" s="129"/>
      <c r="F166" s="129"/>
      <c r="G166" s="129"/>
      <c r="H166" s="129"/>
    </row>
    <row r="167" spans="1:8" x14ac:dyDescent="0.2">
      <c r="A167" s="129"/>
      <c r="B167" s="129"/>
      <c r="C167" s="129"/>
      <c r="D167" s="129"/>
      <c r="E167" s="129"/>
      <c r="F167" s="129"/>
      <c r="G167" s="129"/>
      <c r="H167" s="129"/>
    </row>
    <row r="168" spans="1:8" x14ac:dyDescent="0.2">
      <c r="A168" s="129"/>
      <c r="B168" s="129"/>
      <c r="C168" s="129"/>
      <c r="D168" s="129"/>
      <c r="E168" s="129"/>
      <c r="F168" s="129"/>
      <c r="G168" s="129"/>
      <c r="H168" s="129"/>
    </row>
    <row r="169" spans="1:8" x14ac:dyDescent="0.2">
      <c r="A169" s="129"/>
      <c r="B169" s="129"/>
      <c r="C169" s="129"/>
      <c r="D169" s="129"/>
      <c r="E169" s="129"/>
      <c r="F169" s="129"/>
      <c r="G169" s="129"/>
      <c r="H169" s="129"/>
    </row>
    <row r="170" spans="1:8" x14ac:dyDescent="0.2">
      <c r="A170" s="129"/>
      <c r="B170" s="129"/>
      <c r="C170" s="129"/>
      <c r="D170" s="129"/>
      <c r="E170" s="129"/>
      <c r="F170" s="129"/>
      <c r="G170" s="129"/>
      <c r="H170" s="129"/>
    </row>
    <row r="171" spans="1:8" x14ac:dyDescent="0.2">
      <c r="A171" s="129"/>
      <c r="B171" s="129"/>
      <c r="C171" s="129"/>
      <c r="D171" s="129"/>
      <c r="E171" s="129"/>
      <c r="F171" s="129"/>
      <c r="G171" s="129"/>
      <c r="H171" s="129"/>
    </row>
    <row r="172" spans="1:8" x14ac:dyDescent="0.2">
      <c r="A172" s="129"/>
      <c r="B172" s="129"/>
      <c r="C172" s="129"/>
      <c r="D172" s="129"/>
      <c r="E172" s="129"/>
      <c r="F172" s="129"/>
      <c r="G172" s="129"/>
      <c r="H172" s="129"/>
    </row>
    <row r="173" spans="1:8" x14ac:dyDescent="0.2">
      <c r="A173" s="129"/>
      <c r="B173" s="129"/>
      <c r="C173" s="129"/>
      <c r="D173" s="129"/>
      <c r="E173" s="129"/>
      <c r="F173" s="129"/>
      <c r="G173" s="129"/>
      <c r="H173" s="129"/>
    </row>
    <row r="174" spans="1:8" x14ac:dyDescent="0.2">
      <c r="A174" s="129"/>
      <c r="B174" s="129"/>
      <c r="C174" s="129"/>
      <c r="D174" s="129"/>
      <c r="E174" s="129"/>
      <c r="F174" s="129"/>
      <c r="G174" s="129"/>
      <c r="H174" s="129"/>
    </row>
    <row r="175" spans="1:8" x14ac:dyDescent="0.2">
      <c r="A175" s="129"/>
      <c r="B175" s="129"/>
      <c r="C175" s="129"/>
      <c r="D175" s="129"/>
      <c r="E175" s="129"/>
      <c r="F175" s="129"/>
      <c r="G175" s="129"/>
      <c r="H175" s="129"/>
    </row>
    <row r="176" spans="1:8" x14ac:dyDescent="0.2">
      <c r="A176" s="129"/>
      <c r="B176" s="129"/>
      <c r="C176" s="129"/>
      <c r="D176" s="129"/>
      <c r="E176" s="129"/>
      <c r="F176" s="129"/>
      <c r="G176" s="129"/>
      <c r="H176" s="129"/>
    </row>
    <row r="177" spans="1:8" x14ac:dyDescent="0.2">
      <c r="A177" s="129"/>
      <c r="B177" s="129"/>
      <c r="C177" s="129"/>
      <c r="D177" s="129"/>
      <c r="E177" s="129"/>
      <c r="F177" s="129"/>
      <c r="G177" s="129"/>
      <c r="H177" s="129"/>
    </row>
    <row r="178" spans="1:8" x14ac:dyDescent="0.2">
      <c r="A178" s="129"/>
      <c r="B178" s="129"/>
      <c r="C178" s="129"/>
      <c r="D178" s="129"/>
      <c r="E178" s="129"/>
      <c r="F178" s="129"/>
      <c r="G178" s="129"/>
      <c r="H178" s="129"/>
    </row>
    <row r="179" spans="1:8" x14ac:dyDescent="0.2">
      <c r="A179" s="129"/>
      <c r="B179" s="129"/>
      <c r="C179" s="129"/>
      <c r="D179" s="129"/>
      <c r="E179" s="129"/>
      <c r="F179" s="129"/>
      <c r="G179" s="129"/>
      <c r="H179" s="129"/>
    </row>
    <row r="180" spans="1:8" x14ac:dyDescent="0.2">
      <c r="A180" s="129"/>
      <c r="B180" s="129"/>
      <c r="C180" s="129"/>
      <c r="D180" s="129"/>
      <c r="E180" s="129"/>
      <c r="F180" s="129"/>
      <c r="G180" s="129"/>
      <c r="H180" s="129"/>
    </row>
    <row r="181" spans="1:8" x14ac:dyDescent="0.2">
      <c r="A181" s="129"/>
      <c r="B181" s="129"/>
      <c r="C181" s="129"/>
      <c r="D181" s="129"/>
      <c r="E181" s="129"/>
      <c r="F181" s="129"/>
      <c r="G181" s="129"/>
      <c r="H181" s="129"/>
    </row>
    <row r="182" spans="1:8" x14ac:dyDescent="0.2">
      <c r="A182" s="129"/>
      <c r="B182" s="129"/>
      <c r="C182" s="129"/>
      <c r="D182" s="129"/>
      <c r="E182" s="129"/>
      <c r="F182" s="129"/>
      <c r="G182" s="129"/>
      <c r="H182" s="129"/>
    </row>
    <row r="183" spans="1:8" x14ac:dyDescent="0.2">
      <c r="A183" s="129"/>
      <c r="B183" s="129"/>
      <c r="C183" s="129"/>
      <c r="D183" s="129"/>
      <c r="E183" s="129"/>
      <c r="F183" s="129"/>
      <c r="G183" s="129"/>
      <c r="H183" s="129"/>
    </row>
    <row r="184" spans="1:8" x14ac:dyDescent="0.2">
      <c r="A184" s="129"/>
      <c r="B184" s="129"/>
      <c r="C184" s="129"/>
      <c r="D184" s="129"/>
      <c r="E184" s="129"/>
      <c r="F184" s="129"/>
      <c r="G184" s="129"/>
      <c r="H184" s="129"/>
    </row>
    <row r="185" spans="1:8" x14ac:dyDescent="0.2">
      <c r="A185" s="129"/>
      <c r="B185" s="129"/>
      <c r="C185" s="129"/>
      <c r="D185" s="129"/>
      <c r="E185" s="129"/>
      <c r="F185" s="129"/>
      <c r="G185" s="129"/>
      <c r="H185" s="129"/>
    </row>
    <row r="186" spans="1:8" x14ac:dyDescent="0.2">
      <c r="A186" s="129"/>
      <c r="B186" s="129"/>
      <c r="C186" s="129"/>
      <c r="D186" s="129"/>
      <c r="E186" s="129"/>
      <c r="F186" s="129"/>
      <c r="G186" s="129"/>
      <c r="H186" s="129"/>
    </row>
    <row r="187" spans="1:8" x14ac:dyDescent="0.2">
      <c r="A187" s="129"/>
      <c r="B187" s="129"/>
      <c r="C187" s="129"/>
      <c r="D187" s="129"/>
      <c r="E187" s="129"/>
      <c r="F187" s="129"/>
      <c r="G187" s="129"/>
      <c r="H187" s="129"/>
    </row>
    <row r="188" spans="1:8" x14ac:dyDescent="0.2">
      <c r="A188" s="129"/>
      <c r="B188" s="129"/>
      <c r="C188" s="129"/>
      <c r="D188" s="129"/>
      <c r="E188" s="129"/>
      <c r="F188" s="129"/>
      <c r="G188" s="129"/>
      <c r="H188" s="129"/>
    </row>
    <row r="189" spans="1:8" x14ac:dyDescent="0.2">
      <c r="A189" s="129"/>
      <c r="B189" s="129"/>
      <c r="C189" s="129"/>
      <c r="D189" s="129"/>
      <c r="E189" s="129"/>
      <c r="F189" s="129"/>
      <c r="G189" s="129"/>
      <c r="H189" s="129"/>
    </row>
    <row r="190" spans="1:8" x14ac:dyDescent="0.2">
      <c r="A190" s="129"/>
      <c r="B190" s="129"/>
      <c r="C190" s="129"/>
      <c r="D190" s="129"/>
      <c r="E190" s="129"/>
      <c r="F190" s="129"/>
      <c r="G190" s="129"/>
      <c r="H190" s="129"/>
    </row>
    <row r="191" spans="1:8" x14ac:dyDescent="0.2">
      <c r="A191" s="129"/>
      <c r="B191" s="129"/>
      <c r="C191" s="129"/>
      <c r="D191" s="129"/>
      <c r="E191" s="129"/>
      <c r="F191" s="129"/>
      <c r="G191" s="129"/>
      <c r="H191" s="129"/>
    </row>
    <row r="192" spans="1:8" x14ac:dyDescent="0.2">
      <c r="A192" s="129"/>
      <c r="B192" s="129"/>
      <c r="C192" s="129"/>
      <c r="D192" s="129"/>
      <c r="E192" s="129"/>
      <c r="F192" s="129"/>
      <c r="G192" s="129"/>
      <c r="H192" s="129"/>
    </row>
    <row r="193" spans="1:8" x14ac:dyDescent="0.2">
      <c r="A193" s="129"/>
      <c r="B193" s="129"/>
      <c r="C193" s="129"/>
      <c r="D193" s="129"/>
      <c r="E193" s="129"/>
      <c r="F193" s="129"/>
      <c r="G193" s="129"/>
      <c r="H193" s="129"/>
    </row>
    <row r="194" spans="1:8" x14ac:dyDescent="0.2">
      <c r="A194" s="129"/>
      <c r="B194" s="129"/>
      <c r="C194" s="129"/>
      <c r="D194" s="129"/>
      <c r="E194" s="129"/>
      <c r="F194" s="129"/>
      <c r="G194" s="129"/>
      <c r="H194" s="129"/>
    </row>
    <row r="195" spans="1:8" x14ac:dyDescent="0.2">
      <c r="A195" s="129"/>
      <c r="B195" s="129"/>
      <c r="C195" s="129"/>
      <c r="D195" s="129"/>
      <c r="E195" s="129"/>
      <c r="F195" s="129"/>
      <c r="G195" s="129"/>
      <c r="H195" s="129"/>
    </row>
    <row r="196" spans="1:8" x14ac:dyDescent="0.2">
      <c r="A196" s="129"/>
      <c r="B196" s="129"/>
      <c r="C196" s="129"/>
      <c r="D196" s="129"/>
      <c r="E196" s="129"/>
      <c r="F196" s="129"/>
      <c r="G196" s="129"/>
      <c r="H196" s="129"/>
    </row>
    <row r="197" spans="1:8" x14ac:dyDescent="0.2">
      <c r="A197" s="129"/>
      <c r="B197" s="129"/>
      <c r="C197" s="129"/>
      <c r="D197" s="129"/>
      <c r="E197" s="129"/>
      <c r="F197" s="129"/>
      <c r="G197" s="129"/>
      <c r="H197" s="129"/>
    </row>
    <row r="198" spans="1:8" x14ac:dyDescent="0.2">
      <c r="A198" s="129"/>
      <c r="B198" s="129"/>
      <c r="C198" s="129"/>
      <c r="D198" s="129"/>
      <c r="E198" s="129"/>
      <c r="F198" s="129"/>
      <c r="G198" s="129"/>
      <c r="H198" s="129"/>
    </row>
    <row r="199" spans="1:8" x14ac:dyDescent="0.2">
      <c r="A199" s="129"/>
      <c r="B199" s="129"/>
      <c r="C199" s="129"/>
      <c r="D199" s="129"/>
      <c r="E199" s="129"/>
      <c r="F199" s="129"/>
      <c r="G199" s="129"/>
      <c r="H199" s="129"/>
    </row>
    <row r="200" spans="1:8" x14ac:dyDescent="0.2">
      <c r="A200" s="129"/>
      <c r="B200" s="129"/>
      <c r="C200" s="129"/>
      <c r="D200" s="129"/>
      <c r="E200" s="129"/>
      <c r="F200" s="129"/>
      <c r="G200" s="129"/>
      <c r="H200" s="129"/>
    </row>
    <row r="201" spans="1:8" x14ac:dyDescent="0.2">
      <c r="A201" s="129"/>
      <c r="B201" s="129"/>
      <c r="C201" s="129"/>
      <c r="D201" s="129"/>
      <c r="E201" s="129"/>
      <c r="F201" s="129"/>
      <c r="G201" s="129"/>
      <c r="H201" s="129"/>
    </row>
    <row r="202" spans="1:8" x14ac:dyDescent="0.2">
      <c r="A202" s="129"/>
      <c r="B202" s="129"/>
      <c r="C202" s="129"/>
      <c r="D202" s="129"/>
      <c r="E202" s="129"/>
      <c r="F202" s="129"/>
      <c r="G202" s="129"/>
      <c r="H202" s="129"/>
    </row>
    <row r="203" spans="1:8" x14ac:dyDescent="0.2">
      <c r="A203" s="129"/>
      <c r="B203" s="129"/>
      <c r="C203" s="129"/>
      <c r="D203" s="129"/>
      <c r="E203" s="129"/>
      <c r="F203" s="129"/>
      <c r="G203" s="129"/>
      <c r="H203" s="129"/>
    </row>
    <row r="204" spans="1:8" x14ac:dyDescent="0.2">
      <c r="A204" s="129"/>
      <c r="B204" s="129"/>
      <c r="C204" s="129"/>
      <c r="D204" s="129"/>
      <c r="E204" s="129"/>
      <c r="F204" s="129"/>
      <c r="G204" s="129"/>
      <c r="H204" s="129"/>
    </row>
    <row r="205" spans="1:8" x14ac:dyDescent="0.2">
      <c r="A205" s="129"/>
      <c r="B205" s="129"/>
      <c r="C205" s="129"/>
      <c r="D205" s="129"/>
      <c r="E205" s="129"/>
      <c r="F205" s="129"/>
      <c r="G205" s="129"/>
      <c r="H205" s="129"/>
    </row>
    <row r="206" spans="1:8" x14ac:dyDescent="0.2">
      <c r="A206" s="129"/>
      <c r="B206" s="129"/>
      <c r="C206" s="129"/>
      <c r="D206" s="129"/>
      <c r="E206" s="129"/>
      <c r="F206" s="129"/>
      <c r="G206" s="129"/>
      <c r="H206" s="129"/>
    </row>
    <row r="207" spans="1:8" x14ac:dyDescent="0.2">
      <c r="A207" s="129"/>
      <c r="B207" s="129"/>
      <c r="C207" s="129"/>
      <c r="D207" s="129"/>
      <c r="E207" s="129"/>
      <c r="F207" s="129"/>
      <c r="G207" s="129"/>
      <c r="H207" s="129"/>
    </row>
    <row r="208" spans="1:8" x14ac:dyDescent="0.2">
      <c r="A208" s="129"/>
      <c r="B208" s="129"/>
      <c r="C208" s="129"/>
      <c r="D208" s="129"/>
      <c r="E208" s="129"/>
      <c r="F208" s="129"/>
      <c r="G208" s="129"/>
      <c r="H208" s="129"/>
    </row>
    <row r="209" spans="1:8" x14ac:dyDescent="0.2">
      <c r="A209" s="129"/>
      <c r="B209" s="129"/>
      <c r="C209" s="129"/>
      <c r="D209" s="129"/>
      <c r="E209" s="129"/>
      <c r="F209" s="129"/>
      <c r="G209" s="129"/>
      <c r="H209" s="129"/>
    </row>
    <row r="210" spans="1:8" x14ac:dyDescent="0.2">
      <c r="A210" s="129"/>
      <c r="B210" s="129"/>
      <c r="C210" s="129"/>
      <c r="D210" s="129"/>
      <c r="E210" s="129"/>
      <c r="F210" s="129"/>
      <c r="G210" s="129"/>
      <c r="H210" s="129"/>
    </row>
    <row r="211" spans="1:8" x14ac:dyDescent="0.2">
      <c r="A211" s="129"/>
      <c r="B211" s="129"/>
      <c r="C211" s="129"/>
      <c r="D211" s="129"/>
      <c r="E211" s="129"/>
      <c r="F211" s="129"/>
      <c r="G211" s="129"/>
      <c r="H211" s="129"/>
    </row>
    <row r="212" spans="1:8" x14ac:dyDescent="0.2">
      <c r="A212" s="129"/>
      <c r="B212" s="129"/>
      <c r="C212" s="129"/>
      <c r="D212" s="129"/>
      <c r="E212" s="129"/>
      <c r="F212" s="129"/>
      <c r="G212" s="129"/>
      <c r="H212" s="129"/>
    </row>
    <row r="213" spans="1:8" x14ac:dyDescent="0.2">
      <c r="A213" s="129"/>
      <c r="B213" s="129"/>
      <c r="C213" s="129"/>
      <c r="D213" s="129"/>
      <c r="E213" s="129"/>
      <c r="F213" s="129"/>
      <c r="G213" s="129"/>
      <c r="H213" s="129"/>
    </row>
    <row r="214" spans="1:8" x14ac:dyDescent="0.2">
      <c r="A214" s="129"/>
      <c r="B214" s="129"/>
      <c r="C214" s="129"/>
      <c r="D214" s="129"/>
      <c r="E214" s="129"/>
      <c r="F214" s="129"/>
      <c r="G214" s="129"/>
      <c r="H214" s="129"/>
    </row>
    <row r="215" spans="1:8" x14ac:dyDescent="0.2">
      <c r="A215" s="129"/>
      <c r="B215" s="129"/>
      <c r="C215" s="129"/>
      <c r="D215" s="129"/>
      <c r="E215" s="129"/>
      <c r="F215" s="129"/>
      <c r="G215" s="129"/>
      <c r="H215" s="129"/>
    </row>
    <row r="216" spans="1:8" x14ac:dyDescent="0.2">
      <c r="A216" s="129"/>
      <c r="B216" s="129"/>
      <c r="C216" s="129"/>
      <c r="D216" s="129"/>
      <c r="E216" s="129"/>
      <c r="F216" s="129"/>
      <c r="G216" s="129"/>
      <c r="H216" s="129"/>
    </row>
    <row r="217" spans="1:8" x14ac:dyDescent="0.2">
      <c r="A217" s="129"/>
      <c r="B217" s="129"/>
      <c r="C217" s="129"/>
      <c r="D217" s="129"/>
      <c r="E217" s="129"/>
      <c r="F217" s="129"/>
      <c r="G217" s="129"/>
      <c r="H217" s="129"/>
    </row>
    <row r="218" spans="1:8" x14ac:dyDescent="0.2">
      <c r="A218" s="129"/>
      <c r="B218" s="129"/>
      <c r="C218" s="129"/>
      <c r="D218" s="129"/>
      <c r="E218" s="129"/>
      <c r="F218" s="129"/>
      <c r="G218" s="129"/>
      <c r="H218" s="129"/>
    </row>
    <row r="219" spans="1:8" x14ac:dyDescent="0.2">
      <c r="A219" s="129"/>
      <c r="B219" s="129"/>
      <c r="C219" s="129"/>
      <c r="D219" s="129"/>
      <c r="E219" s="129"/>
      <c r="F219" s="129"/>
      <c r="G219" s="129"/>
      <c r="H219" s="129"/>
    </row>
    <row r="220" spans="1:8" x14ac:dyDescent="0.2">
      <c r="A220" s="129"/>
      <c r="B220" s="129"/>
      <c r="C220" s="129"/>
      <c r="D220" s="129"/>
      <c r="E220" s="129"/>
      <c r="F220" s="129"/>
      <c r="G220" s="129"/>
      <c r="H220" s="129"/>
    </row>
    <row r="221" spans="1:8" x14ac:dyDescent="0.2">
      <c r="A221" s="129"/>
      <c r="B221" s="129"/>
      <c r="C221" s="129"/>
      <c r="D221" s="129"/>
      <c r="E221" s="129"/>
      <c r="F221" s="129"/>
      <c r="G221" s="129"/>
      <c r="H221" s="129"/>
    </row>
    <row r="222" spans="1:8" x14ac:dyDescent="0.2">
      <c r="A222" s="129"/>
      <c r="B222" s="129"/>
      <c r="C222" s="129"/>
      <c r="D222" s="129"/>
      <c r="E222" s="129"/>
      <c r="F222" s="129"/>
      <c r="G222" s="129"/>
      <c r="H222" s="129"/>
    </row>
    <row r="223" spans="1:8" x14ac:dyDescent="0.2">
      <c r="A223" s="129"/>
      <c r="B223" s="129"/>
      <c r="C223" s="129"/>
      <c r="D223" s="129"/>
      <c r="E223" s="129"/>
      <c r="F223" s="129"/>
      <c r="G223" s="129"/>
      <c r="H223" s="129"/>
    </row>
    <row r="224" spans="1:8" x14ac:dyDescent="0.2">
      <c r="A224" s="129"/>
      <c r="B224" s="129"/>
      <c r="C224" s="129"/>
      <c r="D224" s="129"/>
      <c r="E224" s="129"/>
      <c r="F224" s="129"/>
      <c r="G224" s="129"/>
      <c r="H224" s="129"/>
    </row>
    <row r="225" spans="1:8" x14ac:dyDescent="0.2">
      <c r="A225" s="129"/>
      <c r="B225" s="129"/>
      <c r="C225" s="129"/>
      <c r="D225" s="129"/>
      <c r="E225" s="129"/>
      <c r="F225" s="129"/>
      <c r="G225" s="129"/>
      <c r="H225" s="129"/>
    </row>
    <row r="226" spans="1:8" x14ac:dyDescent="0.2">
      <c r="A226" s="129"/>
      <c r="B226" s="129"/>
      <c r="C226" s="129"/>
      <c r="D226" s="129"/>
      <c r="E226" s="129"/>
      <c r="F226" s="129"/>
      <c r="G226" s="129"/>
      <c r="H226" s="129"/>
    </row>
    <row r="227" spans="1:8" x14ac:dyDescent="0.2">
      <c r="A227" s="129"/>
      <c r="B227" s="129"/>
      <c r="C227" s="129"/>
      <c r="D227" s="129"/>
      <c r="E227" s="129"/>
      <c r="F227" s="129"/>
      <c r="G227" s="129"/>
      <c r="H227" s="129"/>
    </row>
    <row r="228" spans="1:8" x14ac:dyDescent="0.2">
      <c r="A228" s="129"/>
      <c r="B228" s="129"/>
      <c r="C228" s="129"/>
      <c r="D228" s="129"/>
      <c r="E228" s="129"/>
      <c r="F228" s="129"/>
      <c r="G228" s="129"/>
      <c r="H228" s="129"/>
    </row>
    <row r="229" spans="1:8" x14ac:dyDescent="0.2">
      <c r="A229" s="129"/>
      <c r="B229" s="129"/>
      <c r="C229" s="129"/>
      <c r="D229" s="129"/>
      <c r="E229" s="129"/>
      <c r="F229" s="129"/>
      <c r="G229" s="129"/>
      <c r="H229" s="129"/>
    </row>
    <row r="230" spans="1:8" x14ac:dyDescent="0.2">
      <c r="A230" s="129"/>
      <c r="B230" s="129"/>
      <c r="C230" s="129"/>
      <c r="D230" s="129"/>
      <c r="E230" s="129"/>
      <c r="F230" s="129"/>
      <c r="G230" s="129"/>
      <c r="H230" s="129"/>
    </row>
    <row r="231" spans="1:8" x14ac:dyDescent="0.2">
      <c r="A231" s="129"/>
      <c r="B231" s="129"/>
      <c r="C231" s="129"/>
      <c r="D231" s="129"/>
      <c r="E231" s="129"/>
      <c r="F231" s="129"/>
      <c r="G231" s="129"/>
      <c r="H231" s="129"/>
    </row>
    <row r="232" spans="1:8" x14ac:dyDescent="0.2">
      <c r="A232" s="129"/>
      <c r="B232" s="129"/>
      <c r="C232" s="129"/>
      <c r="D232" s="129"/>
      <c r="E232" s="129"/>
      <c r="F232" s="129"/>
      <c r="G232" s="129"/>
      <c r="H232" s="129"/>
    </row>
    <row r="233" spans="1:8" x14ac:dyDescent="0.2">
      <c r="A233" s="129"/>
      <c r="B233" s="129"/>
      <c r="C233" s="129"/>
      <c r="D233" s="129"/>
      <c r="E233" s="129"/>
      <c r="F233" s="129"/>
      <c r="G233" s="129"/>
      <c r="H233" s="129"/>
    </row>
    <row r="234" spans="1:8" x14ac:dyDescent="0.2">
      <c r="A234" s="129"/>
      <c r="B234" s="129"/>
      <c r="C234" s="129"/>
      <c r="D234" s="129"/>
      <c r="E234" s="129"/>
      <c r="F234" s="129"/>
      <c r="G234" s="129"/>
      <c r="H234" s="129"/>
    </row>
    <row r="235" spans="1:8" x14ac:dyDescent="0.2">
      <c r="A235" s="129"/>
      <c r="B235" s="129"/>
      <c r="C235" s="129"/>
      <c r="D235" s="129"/>
      <c r="E235" s="129"/>
      <c r="F235" s="129"/>
      <c r="G235" s="129"/>
      <c r="H235" s="129"/>
    </row>
    <row r="236" spans="1:8" x14ac:dyDescent="0.2">
      <c r="A236" s="129"/>
      <c r="B236" s="129"/>
      <c r="C236" s="129"/>
      <c r="D236" s="129"/>
      <c r="E236" s="129"/>
      <c r="F236" s="129"/>
      <c r="G236" s="129"/>
      <c r="H236" s="129"/>
    </row>
    <row r="237" spans="1:8" x14ac:dyDescent="0.2">
      <c r="A237" s="129"/>
      <c r="B237" s="129"/>
      <c r="C237" s="129"/>
      <c r="D237" s="129"/>
      <c r="E237" s="129"/>
      <c r="F237" s="129"/>
      <c r="G237" s="129"/>
      <c r="H237" s="129"/>
    </row>
    <row r="238" spans="1:8" x14ac:dyDescent="0.2">
      <c r="A238" s="129"/>
      <c r="B238" s="129"/>
      <c r="C238" s="129"/>
      <c r="D238" s="129"/>
      <c r="E238" s="129"/>
      <c r="F238" s="129"/>
      <c r="G238" s="129"/>
      <c r="H238" s="129"/>
    </row>
    <row r="239" spans="1:8" x14ac:dyDescent="0.2">
      <c r="A239" s="129"/>
      <c r="B239" s="129"/>
      <c r="C239" s="129"/>
      <c r="D239" s="129"/>
      <c r="E239" s="129"/>
      <c r="F239" s="129"/>
      <c r="G239" s="129"/>
      <c r="H239" s="129"/>
    </row>
    <row r="240" spans="1:8" x14ac:dyDescent="0.2">
      <c r="A240" s="129"/>
      <c r="B240" s="129"/>
      <c r="C240" s="129"/>
      <c r="D240" s="129"/>
      <c r="E240" s="129"/>
      <c r="F240" s="129"/>
      <c r="G240" s="129"/>
      <c r="H240" s="129"/>
    </row>
    <row r="241" spans="1:8" x14ac:dyDescent="0.2">
      <c r="A241" s="129"/>
      <c r="B241" s="129"/>
      <c r="C241" s="129"/>
      <c r="D241" s="129"/>
      <c r="E241" s="129"/>
      <c r="F241" s="129"/>
      <c r="G241" s="129"/>
      <c r="H241" s="129"/>
    </row>
    <row r="242" spans="1:8" x14ac:dyDescent="0.2">
      <c r="A242" s="129"/>
      <c r="B242" s="129"/>
      <c r="C242" s="129"/>
      <c r="D242" s="129"/>
      <c r="E242" s="129"/>
      <c r="F242" s="129"/>
      <c r="G242" s="129"/>
      <c r="H242" s="129"/>
    </row>
    <row r="243" spans="1:8" x14ac:dyDescent="0.2">
      <c r="A243" s="129"/>
      <c r="B243" s="129"/>
      <c r="C243" s="129"/>
      <c r="D243" s="129"/>
      <c r="E243" s="129"/>
      <c r="F243" s="129"/>
      <c r="G243" s="129"/>
      <c r="H243" s="129"/>
    </row>
    <row r="244" spans="1:8" x14ac:dyDescent="0.2">
      <c r="A244" s="129"/>
      <c r="B244" s="129"/>
      <c r="C244" s="129"/>
      <c r="D244" s="129"/>
      <c r="E244" s="129"/>
      <c r="F244" s="129"/>
      <c r="G244" s="129"/>
      <c r="H244" s="129"/>
    </row>
    <row r="245" spans="1:8" x14ac:dyDescent="0.2">
      <c r="A245" s="129"/>
      <c r="B245" s="129"/>
      <c r="C245" s="129"/>
      <c r="D245" s="129"/>
      <c r="E245" s="129"/>
      <c r="F245" s="129"/>
      <c r="G245" s="129"/>
      <c r="H245" s="129"/>
    </row>
    <row r="246" spans="1:8" x14ac:dyDescent="0.2">
      <c r="A246" s="129"/>
      <c r="B246" s="129"/>
      <c r="C246" s="129"/>
      <c r="D246" s="129"/>
      <c r="E246" s="129"/>
      <c r="F246" s="129"/>
      <c r="G246" s="129"/>
      <c r="H246" s="129"/>
    </row>
    <row r="247" spans="1:8" x14ac:dyDescent="0.2">
      <c r="A247" s="129"/>
      <c r="B247" s="129"/>
      <c r="C247" s="129"/>
      <c r="D247" s="129"/>
      <c r="E247" s="129"/>
      <c r="F247" s="129"/>
      <c r="G247" s="129"/>
      <c r="H247" s="129"/>
    </row>
    <row r="248" spans="1:8" x14ac:dyDescent="0.2">
      <c r="A248" s="129"/>
      <c r="B248" s="129"/>
      <c r="C248" s="129"/>
      <c r="D248" s="129"/>
      <c r="E248" s="129"/>
      <c r="F248" s="129"/>
      <c r="G248" s="129"/>
      <c r="H248" s="129"/>
    </row>
    <row r="249" spans="1:8" x14ac:dyDescent="0.2">
      <c r="A249" s="129"/>
      <c r="B249" s="129"/>
      <c r="C249" s="129"/>
      <c r="D249" s="129"/>
      <c r="E249" s="129"/>
      <c r="F249" s="129"/>
      <c r="G249" s="129"/>
      <c r="H249" s="129"/>
    </row>
    <row r="250" spans="1:8" x14ac:dyDescent="0.2">
      <c r="A250" s="129"/>
      <c r="B250" s="129"/>
      <c r="C250" s="129"/>
      <c r="D250" s="129"/>
      <c r="E250" s="129"/>
      <c r="F250" s="129"/>
      <c r="G250" s="129"/>
      <c r="H250" s="129"/>
    </row>
    <row r="251" spans="1:8" x14ac:dyDescent="0.2">
      <c r="A251" s="129"/>
      <c r="B251" s="129"/>
      <c r="C251" s="129"/>
      <c r="D251" s="129"/>
      <c r="E251" s="129"/>
      <c r="F251" s="129"/>
      <c r="G251" s="129"/>
      <c r="H251" s="129"/>
    </row>
    <row r="252" spans="1:8" x14ac:dyDescent="0.2">
      <c r="A252" s="129"/>
      <c r="B252" s="129"/>
      <c r="C252" s="129"/>
      <c r="D252" s="129"/>
      <c r="E252" s="129"/>
      <c r="F252" s="129"/>
      <c r="G252" s="129"/>
      <c r="H252" s="129"/>
    </row>
    <row r="253" spans="1:8" x14ac:dyDescent="0.2">
      <c r="A253" s="129"/>
      <c r="B253" s="129"/>
      <c r="C253" s="129"/>
      <c r="D253" s="129"/>
      <c r="E253" s="129"/>
      <c r="F253" s="129"/>
      <c r="G253" s="129"/>
      <c r="H253" s="129"/>
    </row>
    <row r="254" spans="1:8" x14ac:dyDescent="0.2">
      <c r="A254" s="129"/>
      <c r="B254" s="129"/>
      <c r="C254" s="129"/>
      <c r="D254" s="129"/>
      <c r="E254" s="129"/>
      <c r="F254" s="129"/>
      <c r="G254" s="129"/>
      <c r="H254" s="129"/>
    </row>
    <row r="255" spans="1:8" x14ac:dyDescent="0.2">
      <c r="A255" s="129"/>
      <c r="B255" s="129"/>
      <c r="C255" s="129"/>
      <c r="D255" s="129"/>
      <c r="E255" s="129"/>
      <c r="F255" s="129"/>
      <c r="G255" s="129"/>
      <c r="H255" s="129"/>
    </row>
    <row r="256" spans="1:8" x14ac:dyDescent="0.2">
      <c r="A256" s="129"/>
      <c r="B256" s="129"/>
      <c r="C256" s="129"/>
      <c r="D256" s="129"/>
      <c r="E256" s="129"/>
      <c r="F256" s="129"/>
      <c r="G256" s="129"/>
      <c r="H256" s="129"/>
    </row>
    <row r="257" spans="1:8" x14ac:dyDescent="0.2">
      <c r="A257" s="129"/>
      <c r="B257" s="129"/>
      <c r="C257" s="129"/>
      <c r="D257" s="129"/>
      <c r="E257" s="129"/>
      <c r="F257" s="129"/>
      <c r="G257" s="129"/>
      <c r="H257" s="129"/>
    </row>
    <row r="258" spans="1:8" x14ac:dyDescent="0.2">
      <c r="A258" s="129"/>
      <c r="B258" s="129"/>
      <c r="C258" s="129"/>
      <c r="D258" s="129"/>
      <c r="E258" s="129"/>
      <c r="F258" s="129"/>
      <c r="G258" s="129"/>
      <c r="H258" s="129"/>
    </row>
    <row r="259" spans="1:8" x14ac:dyDescent="0.2">
      <c r="A259" s="129"/>
      <c r="B259" s="129"/>
      <c r="C259" s="129"/>
      <c r="D259" s="129"/>
      <c r="E259" s="129"/>
      <c r="F259" s="129"/>
      <c r="G259" s="129"/>
      <c r="H259" s="129"/>
    </row>
    <row r="260" spans="1:8" x14ac:dyDescent="0.2">
      <c r="A260" s="129"/>
      <c r="B260" s="129"/>
      <c r="C260" s="129"/>
      <c r="D260" s="129"/>
      <c r="E260" s="129"/>
      <c r="F260" s="129"/>
      <c r="G260" s="129"/>
      <c r="H260" s="129"/>
    </row>
    <row r="261" spans="1:8" x14ac:dyDescent="0.2">
      <c r="A261" s="129"/>
      <c r="B261" s="129"/>
      <c r="C261" s="129"/>
      <c r="D261" s="129"/>
      <c r="E261" s="129"/>
      <c r="F261" s="129"/>
      <c r="G261" s="129"/>
      <c r="H261" s="129"/>
    </row>
    <row r="262" spans="1:8" x14ac:dyDescent="0.2">
      <c r="A262" s="129"/>
      <c r="B262" s="129"/>
      <c r="C262" s="129"/>
      <c r="D262" s="129"/>
      <c r="E262" s="129"/>
      <c r="F262" s="129"/>
      <c r="G262" s="129"/>
      <c r="H262" s="129"/>
    </row>
    <row r="263" spans="1:8" x14ac:dyDescent="0.2">
      <c r="A263" s="129"/>
      <c r="B263" s="129"/>
      <c r="C263" s="129"/>
      <c r="D263" s="129"/>
      <c r="E263" s="129"/>
      <c r="F263" s="129"/>
      <c r="G263" s="129"/>
      <c r="H263" s="129"/>
    </row>
    <row r="264" spans="1:8" x14ac:dyDescent="0.2">
      <c r="A264" s="129"/>
      <c r="B264" s="129"/>
      <c r="C264" s="129"/>
      <c r="D264" s="129"/>
      <c r="E264" s="129"/>
      <c r="F264" s="129"/>
      <c r="G264" s="129"/>
      <c r="H264" s="129"/>
    </row>
    <row r="265" spans="1:8" x14ac:dyDescent="0.2">
      <c r="A265" s="129"/>
      <c r="B265" s="129"/>
      <c r="C265" s="129"/>
      <c r="D265" s="129"/>
      <c r="E265" s="129"/>
      <c r="F265" s="129"/>
      <c r="G265" s="129"/>
      <c r="H265" s="129"/>
    </row>
    <row r="266" spans="1:8" x14ac:dyDescent="0.2">
      <c r="A266" s="129"/>
      <c r="B266" s="129"/>
      <c r="C266" s="129"/>
      <c r="D266" s="129"/>
      <c r="E266" s="129"/>
      <c r="F266" s="129"/>
      <c r="G266" s="129"/>
      <c r="H266" s="129"/>
    </row>
    <row r="267" spans="1:8" x14ac:dyDescent="0.2">
      <c r="A267" s="129"/>
      <c r="B267" s="129"/>
      <c r="C267" s="129"/>
      <c r="D267" s="129"/>
      <c r="E267" s="129"/>
      <c r="F267" s="129"/>
      <c r="G267" s="129"/>
      <c r="H267" s="129"/>
    </row>
    <row r="268" spans="1:8" x14ac:dyDescent="0.2">
      <c r="A268" s="129"/>
      <c r="B268" s="129"/>
      <c r="C268" s="129"/>
      <c r="D268" s="129"/>
      <c r="E268" s="129"/>
      <c r="F268" s="129"/>
      <c r="G268" s="129"/>
      <c r="H268" s="129"/>
    </row>
    <row r="269" spans="1:8" x14ac:dyDescent="0.2">
      <c r="A269" s="129"/>
      <c r="B269" s="129"/>
      <c r="C269" s="129"/>
      <c r="D269" s="129"/>
      <c r="E269" s="129"/>
      <c r="F269" s="129"/>
      <c r="G269" s="129"/>
      <c r="H269" s="129"/>
    </row>
    <row r="270" spans="1:8" x14ac:dyDescent="0.2">
      <c r="A270" s="129"/>
      <c r="B270" s="129"/>
      <c r="C270" s="129"/>
      <c r="D270" s="129"/>
      <c r="E270" s="129"/>
      <c r="F270" s="129"/>
      <c r="G270" s="129"/>
      <c r="H270" s="129"/>
    </row>
    <row r="271" spans="1:8" x14ac:dyDescent="0.2">
      <c r="A271" s="129"/>
      <c r="B271" s="129"/>
      <c r="C271" s="129"/>
      <c r="D271" s="129"/>
      <c r="E271" s="129"/>
      <c r="F271" s="129"/>
      <c r="G271" s="129"/>
      <c r="H271" s="129"/>
    </row>
    <row r="272" spans="1:8" x14ac:dyDescent="0.2">
      <c r="A272" s="129"/>
      <c r="B272" s="129"/>
      <c r="C272" s="129"/>
      <c r="D272" s="129"/>
      <c r="E272" s="129"/>
      <c r="F272" s="129"/>
      <c r="G272" s="129"/>
      <c r="H272" s="129"/>
    </row>
    <row r="273" spans="1:8" x14ac:dyDescent="0.2">
      <c r="A273" s="129"/>
      <c r="B273" s="129"/>
      <c r="C273" s="129"/>
      <c r="D273" s="129"/>
      <c r="E273" s="129"/>
      <c r="F273" s="129"/>
      <c r="G273" s="129"/>
      <c r="H273" s="129"/>
    </row>
    <row r="274" spans="1:8" x14ac:dyDescent="0.2">
      <c r="A274" s="129"/>
      <c r="B274" s="129"/>
      <c r="C274" s="129"/>
      <c r="D274" s="129"/>
      <c r="E274" s="129"/>
      <c r="F274" s="129"/>
      <c r="G274" s="129"/>
      <c r="H274" s="129"/>
    </row>
    <row r="275" spans="1:8" x14ac:dyDescent="0.2">
      <c r="A275" s="129"/>
      <c r="B275" s="129"/>
      <c r="C275" s="129"/>
      <c r="D275" s="129"/>
      <c r="E275" s="129"/>
      <c r="F275" s="129"/>
      <c r="G275" s="129"/>
      <c r="H275" s="129"/>
    </row>
    <row r="276" spans="1:8" x14ac:dyDescent="0.2">
      <c r="A276" s="129"/>
      <c r="B276" s="129"/>
      <c r="C276" s="129"/>
      <c r="D276" s="129"/>
      <c r="E276" s="129"/>
      <c r="F276" s="129"/>
      <c r="G276" s="129"/>
      <c r="H276" s="129"/>
    </row>
    <row r="277" spans="1:8" x14ac:dyDescent="0.2">
      <c r="A277" s="129"/>
      <c r="B277" s="129"/>
      <c r="C277" s="129"/>
      <c r="D277" s="129"/>
      <c r="E277" s="129"/>
      <c r="F277" s="129"/>
      <c r="G277" s="129"/>
      <c r="H277" s="129"/>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D13" sqref="D13"/>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47"/>
      <c r="B1" s="148"/>
      <c r="C1" s="149" t="s">
        <v>782</v>
      </c>
      <c r="D1" s="149"/>
      <c r="E1" s="149"/>
      <c r="F1" s="129"/>
      <c r="G1" s="128"/>
    </row>
    <row r="2" spans="1:7" ht="15" x14ac:dyDescent="0.25">
      <c r="A2" s="148"/>
      <c r="B2" s="148"/>
      <c r="C2" s="149" t="s">
        <v>1</v>
      </c>
      <c r="D2" s="149"/>
      <c r="E2" s="149"/>
      <c r="F2" s="129"/>
      <c r="G2" s="128"/>
    </row>
    <row r="3" spans="1:7" ht="15" x14ac:dyDescent="0.25">
      <c r="A3" s="148"/>
      <c r="B3" s="148"/>
      <c r="C3" s="149" t="s">
        <v>2</v>
      </c>
      <c r="D3" s="149"/>
      <c r="E3" s="149"/>
      <c r="F3" s="129"/>
      <c r="G3" s="128"/>
    </row>
    <row r="4" spans="1:7" ht="15" x14ac:dyDescent="0.25">
      <c r="A4" s="148"/>
      <c r="B4" s="148"/>
      <c r="C4" s="149" t="s">
        <v>886</v>
      </c>
      <c r="D4" s="149"/>
      <c r="E4" s="149"/>
      <c r="F4" s="129"/>
      <c r="G4" s="128"/>
    </row>
    <row r="5" spans="1:7" ht="15" x14ac:dyDescent="0.25">
      <c r="A5" s="148"/>
      <c r="B5" s="148"/>
      <c r="C5" s="148"/>
      <c r="F5" s="129"/>
      <c r="G5" s="130"/>
    </row>
    <row r="6" spans="1:7" ht="15" x14ac:dyDescent="0.25">
      <c r="A6" s="148"/>
      <c r="B6" s="148"/>
      <c r="C6" s="150"/>
      <c r="E6" s="150" t="s">
        <v>816</v>
      </c>
      <c r="F6" s="129"/>
      <c r="G6" s="128"/>
    </row>
    <row r="7" spans="1:7" ht="15" x14ac:dyDescent="0.25">
      <c r="A7" s="151"/>
      <c r="B7" s="148"/>
      <c r="C7" s="150"/>
      <c r="F7" s="129"/>
      <c r="G7" s="129"/>
    </row>
    <row r="8" spans="1:7" ht="87.75" customHeight="1" x14ac:dyDescent="0.2">
      <c r="A8" s="205" t="s">
        <v>817</v>
      </c>
      <c r="B8" s="205"/>
      <c r="C8" s="205"/>
      <c r="D8" s="205"/>
      <c r="E8" s="205"/>
      <c r="F8" s="129"/>
      <c r="G8" s="129"/>
    </row>
    <row r="9" spans="1:7" ht="15" x14ac:dyDescent="0.25">
      <c r="A9" s="152"/>
      <c r="B9" s="152"/>
      <c r="C9" s="153"/>
      <c r="D9" s="154"/>
      <c r="E9" s="154"/>
      <c r="F9" s="136"/>
      <c r="G9" s="136"/>
    </row>
    <row r="10" spans="1:7" ht="15.75" x14ac:dyDescent="0.2">
      <c r="A10" s="206" t="s">
        <v>265</v>
      </c>
      <c r="B10" s="206" t="s">
        <v>784</v>
      </c>
      <c r="C10" s="209" t="s">
        <v>793</v>
      </c>
      <c r="D10" s="210"/>
      <c r="E10" s="211"/>
      <c r="F10" s="167"/>
      <c r="G10" s="167"/>
    </row>
    <row r="11" spans="1:7" ht="15.75" x14ac:dyDescent="0.2">
      <c r="A11" s="207"/>
      <c r="B11" s="207"/>
      <c r="C11" s="212">
        <v>2025</v>
      </c>
      <c r="D11" s="212">
        <v>2026</v>
      </c>
      <c r="E11" s="212">
        <v>2027</v>
      </c>
      <c r="F11" s="167"/>
      <c r="G11" s="167"/>
    </row>
    <row r="12" spans="1:7" ht="15.75" x14ac:dyDescent="0.2">
      <c r="A12" s="208"/>
      <c r="B12" s="208"/>
      <c r="C12" s="213"/>
      <c r="D12" s="214"/>
      <c r="E12" s="214"/>
      <c r="F12" s="167"/>
      <c r="G12" s="167"/>
    </row>
    <row r="13" spans="1:7" ht="45" x14ac:dyDescent="0.25">
      <c r="A13" s="155">
        <v>1</v>
      </c>
      <c r="B13" s="168" t="s">
        <v>806</v>
      </c>
      <c r="C13" s="173">
        <v>714168.47</v>
      </c>
      <c r="D13" s="173">
        <v>714168.47</v>
      </c>
      <c r="E13" s="173">
        <v>714168.47</v>
      </c>
      <c r="F13" s="167"/>
      <c r="G13" s="167"/>
    </row>
    <row r="14" spans="1:7" ht="27" customHeight="1" x14ac:dyDescent="0.25">
      <c r="A14" s="155">
        <v>2</v>
      </c>
      <c r="B14" s="168" t="s">
        <v>807</v>
      </c>
      <c r="C14" s="173">
        <v>543119.34</v>
      </c>
      <c r="D14" s="173">
        <v>543119.34</v>
      </c>
      <c r="E14" s="173">
        <v>543119.34</v>
      </c>
      <c r="F14" s="167"/>
      <c r="G14" s="167"/>
    </row>
    <row r="15" spans="1:7" ht="14.25" x14ac:dyDescent="0.2">
      <c r="A15" s="157"/>
      <c r="B15" s="158" t="s">
        <v>791</v>
      </c>
      <c r="C15" s="159">
        <f>SUM(C13:C14)</f>
        <v>1257287.81</v>
      </c>
      <c r="D15" s="172">
        <f>SUM(D13:D14)</f>
        <v>1257287.81</v>
      </c>
      <c r="E15" s="172">
        <f>SUM(E13:E14)</f>
        <v>1257287.81</v>
      </c>
      <c r="F15" s="129"/>
      <c r="G15" s="129"/>
    </row>
    <row r="16" spans="1:7" x14ac:dyDescent="0.2">
      <c r="A16" s="154"/>
      <c r="B16" s="154"/>
      <c r="C16" s="154"/>
      <c r="D16" s="154"/>
      <c r="E16" s="154"/>
      <c r="F16" s="129"/>
      <c r="G16" s="129"/>
    </row>
    <row r="17" spans="1:5" x14ac:dyDescent="0.2">
      <c r="A17" s="154"/>
      <c r="B17" s="154"/>
      <c r="C17" s="154"/>
      <c r="D17" s="154"/>
      <c r="E17" s="154"/>
    </row>
  </sheetData>
  <mergeCells count="7">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8</vt:i4>
      </vt:variant>
    </vt:vector>
  </HeadingPairs>
  <TitlesOfParts>
    <vt:vector size="22" baseType="lpstr">
      <vt:lpstr>Прил 1 </vt:lpstr>
      <vt:lpstr>Прил 2</vt:lpstr>
      <vt:lpstr>Прил 3</vt:lpstr>
      <vt:lpstr>Прил 4</vt:lpstr>
      <vt:lpstr>Пр.5 Выравн. обл.</vt:lpstr>
      <vt:lpstr>Пр.5 Выравн.р-н</vt:lpstr>
      <vt:lpstr>Пр.5 Содерж.дорог 25-27</vt:lpstr>
      <vt:lpstr>Пр.5 Кап.рем многокв.дом.</vt:lpstr>
      <vt:lpstr>Пр.5 Электр.-тепл.-водосн.</vt:lpstr>
      <vt:lpstr>Пр.5 Кап.ремонт авт.дорог</vt:lpstr>
      <vt:lpstr>Пр5. Решение  с.п.нерасп.резерв</vt:lpstr>
      <vt:lpstr>Пр 6 источ 25-27 </vt:lpstr>
      <vt:lpstr>Пр7 внутр заимст25-27</vt:lpstr>
      <vt:lpstr>пр 8 программа гарантии</vt:lpstr>
      <vt:lpstr>'пр 8 программа гарантии'!Область_печати</vt:lpstr>
      <vt:lpstr>'Пр.5 Кап.ремонт авт.дорог'!Область_печати</vt:lpstr>
      <vt:lpstr>'Пр5. Решение  с.п.нерасп.резерв'!Область_печати</vt:lpstr>
      <vt:lpstr>'Пр7 внутр заимст25-27'!Область_печати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Селиванова</cp:lastModifiedBy>
  <cp:lastPrinted>2024-11-14T10:03:31Z</cp:lastPrinted>
  <dcterms:created xsi:type="dcterms:W3CDTF">2019-11-14T08:46:29Z</dcterms:created>
  <dcterms:modified xsi:type="dcterms:W3CDTF">2024-11-14T12:07:31Z</dcterms:modified>
</cp:coreProperties>
</file>