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рил 10 МБТ из ОБ" sheetId="1" r:id="rId1"/>
    <sheet name="Прил_11 МБТ из МБ" sheetId="2" r:id="rId2"/>
  </sheets>
  <calcPr calcId="145621"/>
</workbook>
</file>

<file path=xl/calcChain.xml><?xml version="1.0" encoding="utf-8"?>
<calcChain xmlns="http://schemas.openxmlformats.org/spreadsheetml/2006/main">
  <c r="D123" i="2" l="1"/>
  <c r="D124" i="2"/>
  <c r="D125" i="2"/>
  <c r="C126" i="2"/>
  <c r="B126" i="2"/>
  <c r="D122" i="2"/>
  <c r="D126" i="2" l="1"/>
  <c r="D98" i="2"/>
  <c r="C101" i="2" l="1"/>
  <c r="C37" i="2" l="1"/>
  <c r="D65" i="2" l="1"/>
  <c r="D62" i="2"/>
  <c r="B37" i="2" l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2" i="2"/>
  <c r="B101" i="2" l="1"/>
  <c r="D99" i="2"/>
  <c r="D100" i="2"/>
  <c r="C75" i="2"/>
  <c r="B75" i="2"/>
  <c r="D68" i="2"/>
  <c r="D69" i="2"/>
  <c r="D70" i="2"/>
  <c r="D71" i="2"/>
  <c r="D72" i="2"/>
  <c r="D73" i="2"/>
  <c r="D74" i="2"/>
  <c r="D60" i="2"/>
  <c r="C116" i="2"/>
  <c r="B116" i="2"/>
  <c r="D115" i="2"/>
  <c r="D114" i="2"/>
  <c r="D113" i="2"/>
  <c r="D112" i="2"/>
  <c r="D111" i="2"/>
  <c r="D110" i="2"/>
  <c r="C10" i="1"/>
  <c r="D9" i="1"/>
  <c r="B10" i="1"/>
  <c r="D8" i="1"/>
  <c r="D116" i="2" l="1"/>
  <c r="D4" i="1" l="1"/>
  <c r="D5" i="1"/>
  <c r="D6" i="1"/>
  <c r="D7" i="1"/>
  <c r="D61" i="2"/>
  <c r="D63" i="2"/>
  <c r="D64" i="2"/>
  <c r="D66" i="2"/>
  <c r="D67" i="2"/>
  <c r="D10" i="1" l="1"/>
  <c r="D101" i="2"/>
  <c r="D75" i="2"/>
  <c r="D37" i="2"/>
</calcChain>
</file>

<file path=xl/sharedStrings.xml><?xml version="1.0" encoding="utf-8"?>
<sst xmlns="http://schemas.openxmlformats.org/spreadsheetml/2006/main" count="97" uniqueCount="29">
  <si>
    <t/>
  </si>
  <si>
    <t>рублей</t>
  </si>
  <si>
    <t>Наименование муниципального образования</t>
  </si>
  <si>
    <t>Утверждено</t>
  </si>
  <si>
    <t>Исполнено</t>
  </si>
  <si>
    <t>Процент исполнения</t>
  </si>
  <si>
    <t>ИТОГО</t>
  </si>
  <si>
    <t>Глинищевское сельское поселение Брянского муниципального района Брянской области</t>
  </si>
  <si>
    <t>Добрунское сельское поселение Брянского муниципального района Брянской области</t>
  </si>
  <si>
    <t>Домашовское сельское поселение Брянского муниципального района Брянской области</t>
  </si>
  <si>
    <t>Новосельское сельское поселение Брянского муниципального района Брянской области</t>
  </si>
  <si>
    <t>Стекляннорадицкое сельское поселение Брянского муниципального района Брянской области</t>
  </si>
  <si>
    <t>Пальцовское сельское поселение Брянского муниципального района Брянской области</t>
  </si>
  <si>
    <t>Чернетовское сельское поселение Брянского муниципального района Брянской области</t>
  </si>
  <si>
    <t>Журиничское сельское поселение Брянского муниципального района Брянской области</t>
  </si>
  <si>
    <t>Мичуринское сельское поселение Брянского муниципального района Брянской области</t>
  </si>
  <si>
    <t>Нетьинское сельское поселение Брянского муниципального района Брянской области</t>
  </si>
  <si>
    <t xml:space="preserve"> Новодарковичское сельское поселение Брянского муниципального района Брянской области</t>
  </si>
  <si>
    <t>Отрадненское сельское поселение Брянского муниципального района Брянской области</t>
  </si>
  <si>
    <t>Снежское сельское поселение Брянского муниципального района Брянской области</t>
  </si>
  <si>
    <t>Свенское сельское поселение Брянского муниципального района Брянской области</t>
  </si>
  <si>
    <t>Супоневское сельское поселение Брянского муниципального района Брянской области</t>
  </si>
  <si>
    <t xml:space="preserve"> Нетьинское сельское поселение Брянского муниципального района Брянской области</t>
  </si>
  <si>
    <t>Отчет о фактическом предоставлении иных межбюджетных трансфертов  на решение актуальных вопросов местного значения из бюджета Брянского муниципального района Брянской области за 1 квартал 2024 года  (по состоянию на 01.04.2024 года)</t>
  </si>
  <si>
    <t>Отчет о фактическом предоставлении иных межбюджетных трансфертов бюджетам поселений Брянского района на переданные полномочия  Брянского муниципального района Брянской области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 деятельности в соответствии с законодательством Российской Федерации, за 2024 год  (по состоянию на 01.01.2025 года)</t>
  </si>
  <si>
    <t>Отчет о фактическом предоставлении  бюджетам поселений дотации на выравнивание бюджетной обеспеченности поселений за счет средств областного бюджета, за 2024 год  (по состоянию на 01.01.2025 года)</t>
  </si>
  <si>
    <t>Отчет о фактическом предоставлении иных межбюджетных трансфертов бюджетам поселений Брянского района на переданные полномочия  Брянского муниципального района Брянской области на обеспечение 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из бюджета Брянского муниципального района Брянской области,за 2024 год  (по состоянию на 01.01.2025 года)</t>
  </si>
  <si>
    <t>Отчет о фактическом предоставлении иных межбюджетных трансфертов бюджетам поселений Брянского района  на переданные полномочия  Брянского муниципального района Брянской области 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2024 год  (по состоянию на 01.01.2025 года)</t>
  </si>
  <si>
    <t>Отчет о фактическом предоставлении  бюджетам поселений межбюджетных трансфертов на выравнивание бюджетной обеспеченности поселений из бюджета Брянского муниципального района Брянской области за 2024 год  (по состоянию на 01.01.2025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</si>
</sst>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164" formatCode="0.0"/>
    <numFmt numFmtId="165" formatCode="#,##0.00_ ;[Red]\-#,##0.00\ 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1.95"/>
      <color rgb="FF000000"/>
      <name val="Times New Roman"/>
      <family val="1"/>
      <charset val="204"/>
    </font>
    <font>
      <sz val="11.9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</cellStyleXfs>
  <cellXfs count="37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2" borderId="4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12" fillId="0" borderId="3" xfId="4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0" fillId="0" borderId="3" xfId="4" applyNumberFormat="1" applyFont="1" applyFill="1" applyBorder="1" applyAlignment="1">
      <alignment horizontal="center" vertical="center"/>
    </xf>
    <xf numFmtId="165" fontId="14" fillId="0" borderId="3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 wrapText="1"/>
    </xf>
    <xf numFmtId="0" fontId="16" fillId="0" borderId="3" xfId="4" applyFont="1" applyFill="1" applyBorder="1" applyAlignment="1">
      <alignment horizontal="center" vertical="top" wrapText="1"/>
    </xf>
    <xf numFmtId="0" fontId="16" fillId="0" borderId="3" xfId="4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4" fontId="18" fillId="0" borderId="3" xfId="0" applyNumberFormat="1" applyFont="1" applyBorder="1"/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5">
    <cellStyle name="Денежный [0]" xfId="1" builtinId="7"/>
    <cellStyle name="Заголовок 1" xfId="3" builtinId="16"/>
    <cellStyle name="Обычный" xfId="0" builtinId="0"/>
    <cellStyle name="Обычный_method_2_1" xfId="4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L7" sqref="L7"/>
    </sheetView>
  </sheetViews>
  <sheetFormatPr defaultRowHeight="15" x14ac:dyDescent="0.25"/>
  <cols>
    <col min="1" max="1" width="45" style="4" customWidth="1"/>
    <col min="2" max="4" width="16.140625" style="4" customWidth="1"/>
    <col min="5" max="16384" width="9.140625" style="4"/>
  </cols>
  <sheetData>
    <row r="1" spans="1:4" ht="66.75" customHeight="1" x14ac:dyDescent="0.25">
      <c r="A1" s="31" t="s">
        <v>25</v>
      </c>
      <c r="B1" s="31"/>
      <c r="C1" s="31"/>
      <c r="D1" s="31"/>
    </row>
    <row r="2" spans="1:4" ht="15.75" x14ac:dyDescent="0.25">
      <c r="A2" s="1" t="s">
        <v>0</v>
      </c>
      <c r="B2" s="32" t="s">
        <v>1</v>
      </c>
      <c r="C2" s="32"/>
      <c r="D2" s="32"/>
    </row>
    <row r="3" spans="1:4" s="5" customFormat="1" ht="30" x14ac:dyDescent="0.25">
      <c r="A3" s="14" t="s">
        <v>2</v>
      </c>
      <c r="B3" s="3" t="s">
        <v>3</v>
      </c>
      <c r="C3" s="3" t="s">
        <v>4</v>
      </c>
      <c r="D3" s="3" t="s">
        <v>5</v>
      </c>
    </row>
    <row r="4" spans="1:4" ht="33" customHeight="1" x14ac:dyDescent="0.25">
      <c r="A4" s="15" t="s">
        <v>9</v>
      </c>
      <c r="B4" s="16">
        <v>393100</v>
      </c>
      <c r="C4" s="16">
        <v>393100</v>
      </c>
      <c r="D4" s="19">
        <f t="shared" ref="D4:D10" si="0">C4/B4*100</f>
        <v>100</v>
      </c>
    </row>
    <row r="5" spans="1:4" ht="33" customHeight="1" x14ac:dyDescent="0.25">
      <c r="A5" s="15" t="s">
        <v>16</v>
      </c>
      <c r="B5" s="16">
        <v>453200</v>
      </c>
      <c r="C5" s="16">
        <v>453200</v>
      </c>
      <c r="D5" s="19">
        <f t="shared" si="0"/>
        <v>100</v>
      </c>
    </row>
    <row r="6" spans="1:4" ht="33" customHeight="1" x14ac:dyDescent="0.25">
      <c r="A6" s="15" t="s">
        <v>10</v>
      </c>
      <c r="B6" s="16">
        <v>554200</v>
      </c>
      <c r="C6" s="16">
        <v>554200</v>
      </c>
      <c r="D6" s="19">
        <f t="shared" si="0"/>
        <v>100</v>
      </c>
    </row>
    <row r="7" spans="1:4" ht="48.75" customHeight="1" x14ac:dyDescent="0.25">
      <c r="A7" s="15" t="s">
        <v>11</v>
      </c>
      <c r="B7" s="16">
        <v>964000</v>
      </c>
      <c r="C7" s="16">
        <v>964000</v>
      </c>
      <c r="D7" s="19">
        <f t="shared" si="0"/>
        <v>100</v>
      </c>
    </row>
    <row r="8" spans="1:4" ht="48.75" customHeight="1" x14ac:dyDescent="0.25">
      <c r="A8" s="15" t="s">
        <v>12</v>
      </c>
      <c r="B8" s="16">
        <v>1083000</v>
      </c>
      <c r="C8" s="16">
        <v>1083000</v>
      </c>
      <c r="D8" s="19">
        <f t="shared" si="0"/>
        <v>100</v>
      </c>
    </row>
    <row r="9" spans="1:4" ht="48.75" customHeight="1" x14ac:dyDescent="0.25">
      <c r="A9" s="15" t="s">
        <v>13</v>
      </c>
      <c r="B9" s="16">
        <v>507500</v>
      </c>
      <c r="C9" s="16">
        <v>507500</v>
      </c>
      <c r="D9" s="19">
        <f t="shared" si="0"/>
        <v>100</v>
      </c>
    </row>
    <row r="10" spans="1:4" ht="33" customHeight="1" x14ac:dyDescent="0.25">
      <c r="A10" s="17" t="s">
        <v>6</v>
      </c>
      <c r="B10" s="18">
        <f>SUM(B4:B9)</f>
        <v>3955000</v>
      </c>
      <c r="C10" s="18">
        <f>SUM(C4:C9)</f>
        <v>3955000</v>
      </c>
      <c r="D10" s="21">
        <f t="shared" si="0"/>
        <v>100</v>
      </c>
    </row>
    <row r="12" spans="1:4" hidden="1" x14ac:dyDescent="0.25"/>
    <row r="13" spans="1:4" hidden="1" x14ac:dyDescent="0.25"/>
    <row r="14" spans="1:4" hidden="1" x14ac:dyDescent="0.25"/>
    <row r="15" spans="1:4" hidden="1" x14ac:dyDescent="0.25"/>
    <row r="16" spans="1:4" hidden="1" x14ac:dyDescent="0.25"/>
    <row r="17" spans="1:4" hidden="1" x14ac:dyDescent="0.25"/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t="57.75" hidden="1" customHeight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t="97.5" hidden="1" customHeight="1" x14ac:dyDescent="0.25"/>
    <row r="32" spans="1:4" ht="82.5" customHeight="1" x14ac:dyDescent="0.25">
      <c r="A32" s="31"/>
      <c r="B32" s="31"/>
      <c r="C32" s="31"/>
      <c r="D32" s="31"/>
    </row>
    <row r="34" spans="1:4" ht="15.75" x14ac:dyDescent="0.25">
      <c r="A34" s="1" t="s">
        <v>0</v>
      </c>
      <c r="B34" s="32"/>
      <c r="C34" s="32"/>
      <c r="D34" s="32"/>
    </row>
    <row r="35" spans="1:4" x14ac:dyDescent="0.25">
      <c r="B35" s="30"/>
      <c r="C35" s="30"/>
      <c r="D35" s="30"/>
    </row>
    <row r="36" spans="1:4" ht="32.25" customHeight="1" x14ac:dyDescent="0.25"/>
    <row r="37" spans="1:4" ht="32.25" customHeight="1" x14ac:dyDescent="0.25"/>
    <row r="38" spans="1:4" ht="32.25" customHeight="1" x14ac:dyDescent="0.25"/>
    <row r="39" spans="1:4" ht="32.25" customHeight="1" x14ac:dyDescent="0.25"/>
    <row r="40" spans="1:4" ht="32.25" customHeight="1" x14ac:dyDescent="0.25"/>
    <row r="41" spans="1:4" ht="32.25" customHeight="1" x14ac:dyDescent="0.25"/>
    <row r="42" spans="1:4" ht="40.5" customHeight="1" x14ac:dyDescent="0.25"/>
    <row r="43" spans="1:4" ht="32.25" customHeight="1" x14ac:dyDescent="0.25"/>
    <row r="44" spans="1:4" ht="32.25" customHeight="1" x14ac:dyDescent="0.25"/>
    <row r="45" spans="1:4" ht="45.75" customHeight="1" x14ac:dyDescent="0.25"/>
    <row r="46" spans="1:4" ht="42" customHeight="1" x14ac:dyDescent="0.25"/>
    <row r="47" spans="1:4" ht="32.25" customHeight="1" x14ac:dyDescent="0.25"/>
    <row r="48" spans="1:4" ht="32.25" customHeight="1" x14ac:dyDescent="0.25"/>
    <row r="49" ht="32.25" customHeight="1" x14ac:dyDescent="0.25"/>
    <row r="50" ht="32.25" customHeight="1" x14ac:dyDescent="0.25"/>
    <row r="51" ht="32.25" customHeight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4" ht="15.75" hidden="1" x14ac:dyDescent="0.25">
      <c r="A65" s="31"/>
      <c r="B65" s="31"/>
      <c r="C65" s="31"/>
      <c r="D65" s="31"/>
    </row>
    <row r="66" spans="1:4" hidden="1" x14ac:dyDescent="0.25"/>
    <row r="67" spans="1:4" hidden="1" x14ac:dyDescent="0.25"/>
    <row r="68" spans="1:4" hidden="1" x14ac:dyDescent="0.25"/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t="1.5" customHeight="1" x14ac:dyDescent="0.25"/>
  </sheetData>
  <mergeCells count="5">
    <mergeCell ref="A1:D1"/>
    <mergeCell ref="B2:D2"/>
    <mergeCell ref="A32:D32"/>
    <mergeCell ref="B34:D34"/>
    <mergeCell ref="A65:D6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topLeftCell="A69" workbookViewId="0">
      <selection activeCell="J113" sqref="J113"/>
    </sheetView>
  </sheetViews>
  <sheetFormatPr defaultRowHeight="15" x14ac:dyDescent="0.25"/>
  <cols>
    <col min="1" max="1" width="45" style="4" customWidth="1"/>
    <col min="2" max="4" width="16.140625" style="4" customWidth="1"/>
    <col min="5" max="5" width="9.140625" style="4"/>
    <col min="6" max="6" width="14.7109375" style="4" customWidth="1"/>
    <col min="7" max="16384" width="9.140625" style="4"/>
  </cols>
  <sheetData>
    <row r="1" spans="1:4" ht="66.75" customHeight="1" x14ac:dyDescent="0.25">
      <c r="A1" s="31"/>
      <c r="B1" s="31"/>
      <c r="C1" s="31"/>
      <c r="D1" s="31"/>
    </row>
    <row r="3" spans="1:4" hidden="1" x14ac:dyDescent="0.25"/>
    <row r="4" spans="1:4" hidden="1" x14ac:dyDescent="0.25"/>
    <row r="5" spans="1:4" ht="12.75" hidden="1" customHeight="1" x14ac:dyDescent="0.25">
      <c r="A5" s="13"/>
      <c r="B5" s="13"/>
      <c r="C5" s="13"/>
      <c r="D5" s="13"/>
    </row>
    <row r="6" spans="1:4" hidden="1" x14ac:dyDescent="0.25"/>
    <row r="7" spans="1:4" hidden="1" x14ac:dyDescent="0.25"/>
    <row r="8" spans="1:4" hidden="1" x14ac:dyDescent="0.25"/>
    <row r="9" spans="1:4" hidden="1" x14ac:dyDescent="0.25"/>
    <row r="10" spans="1:4" hidden="1" x14ac:dyDescent="0.25"/>
    <row r="11" spans="1:4" hidden="1" x14ac:dyDescent="0.25"/>
    <row r="12" spans="1:4" hidden="1" x14ac:dyDescent="0.25"/>
    <row r="13" spans="1:4" hidden="1" x14ac:dyDescent="0.25"/>
    <row r="14" spans="1:4" hidden="1" x14ac:dyDescent="0.25"/>
    <row r="15" spans="1:4" hidden="1" x14ac:dyDescent="0.25"/>
    <row r="16" spans="1:4" hidden="1" x14ac:dyDescent="0.25"/>
    <row r="17" spans="1:4" hidden="1" x14ac:dyDescent="0.25"/>
    <row r="18" spans="1:4" ht="11.25" customHeight="1" x14ac:dyDescent="0.25"/>
    <row r="19" spans="1:4" ht="155.25" customHeight="1" x14ac:dyDescent="0.25">
      <c r="A19" s="34" t="s">
        <v>24</v>
      </c>
      <c r="B19" s="34"/>
      <c r="C19" s="34"/>
      <c r="D19" s="34"/>
    </row>
    <row r="20" spans="1:4" ht="15.75" x14ac:dyDescent="0.25">
      <c r="A20" s="1" t="s">
        <v>0</v>
      </c>
      <c r="B20" s="35" t="s">
        <v>1</v>
      </c>
      <c r="C20" s="35"/>
      <c r="D20" s="35"/>
    </row>
    <row r="21" spans="1:4" ht="30" x14ac:dyDescent="0.25">
      <c r="A21" s="2" t="s">
        <v>2</v>
      </c>
      <c r="B21" s="3" t="s">
        <v>3</v>
      </c>
      <c r="C21" s="3" t="s">
        <v>4</v>
      </c>
      <c r="D21" s="3" t="s">
        <v>5</v>
      </c>
    </row>
    <row r="22" spans="1:4" ht="50.25" customHeight="1" x14ac:dyDescent="0.25">
      <c r="A22" s="15" t="s">
        <v>7</v>
      </c>
      <c r="B22" s="11">
        <v>5238147.16</v>
      </c>
      <c r="C22" s="10">
        <v>4460418.7300000004</v>
      </c>
      <c r="D22" s="10">
        <f>C22/B22*100</f>
        <v>85.15260441823861</v>
      </c>
    </row>
    <row r="23" spans="1:4" ht="50.25" customHeight="1" x14ac:dyDescent="0.25">
      <c r="A23" s="15" t="s">
        <v>8</v>
      </c>
      <c r="B23" s="11">
        <v>6689574.3799999999</v>
      </c>
      <c r="C23" s="10">
        <v>6689354.5</v>
      </c>
      <c r="D23" s="10">
        <f t="shared" ref="D23:D36" si="0">C23/B23*100</f>
        <v>99.996713094323951</v>
      </c>
    </row>
    <row r="24" spans="1:4" ht="50.25" customHeight="1" x14ac:dyDescent="0.25">
      <c r="A24" s="15" t="s">
        <v>9</v>
      </c>
      <c r="B24" s="11">
        <v>187151.56</v>
      </c>
      <c r="C24" s="10">
        <v>186350</v>
      </c>
      <c r="D24" s="10">
        <f t="shared" si="0"/>
        <v>99.571705413516185</v>
      </c>
    </row>
    <row r="25" spans="1:4" ht="50.25" customHeight="1" x14ac:dyDescent="0.25">
      <c r="A25" s="15" t="s">
        <v>14</v>
      </c>
      <c r="B25" s="11">
        <v>3125188.74</v>
      </c>
      <c r="C25" s="11">
        <v>3124334.87</v>
      </c>
      <c r="D25" s="10">
        <f t="shared" si="0"/>
        <v>99.972677810172826</v>
      </c>
    </row>
    <row r="26" spans="1:4" ht="50.25" customHeight="1" x14ac:dyDescent="0.25">
      <c r="A26" s="15" t="s">
        <v>15</v>
      </c>
      <c r="B26" s="11">
        <v>3120400.08</v>
      </c>
      <c r="C26" s="11">
        <v>3120400.08</v>
      </c>
      <c r="D26" s="10">
        <f t="shared" si="0"/>
        <v>100</v>
      </c>
    </row>
    <row r="27" spans="1:4" ht="50.25" customHeight="1" x14ac:dyDescent="0.25">
      <c r="A27" s="15" t="s">
        <v>16</v>
      </c>
      <c r="B27" s="11">
        <v>3038319.59</v>
      </c>
      <c r="C27" s="10">
        <v>3038198.5</v>
      </c>
      <c r="D27" s="10">
        <f t="shared" si="0"/>
        <v>99.996014573305629</v>
      </c>
    </row>
    <row r="28" spans="1:4" ht="50.25" customHeight="1" x14ac:dyDescent="0.25">
      <c r="A28" s="15" t="s">
        <v>17</v>
      </c>
      <c r="B28" s="11">
        <v>4274247.26</v>
      </c>
      <c r="C28" s="11">
        <v>4274120.79</v>
      </c>
      <c r="D28" s="10">
        <f t="shared" si="0"/>
        <v>99.997041116428079</v>
      </c>
    </row>
    <row r="29" spans="1:4" ht="50.25" customHeight="1" x14ac:dyDescent="0.25">
      <c r="A29" s="15" t="s">
        <v>10</v>
      </c>
      <c r="B29" s="11">
        <v>1533998.07</v>
      </c>
      <c r="C29" s="11">
        <v>1400049.9</v>
      </c>
      <c r="D29" s="10">
        <f t="shared" si="0"/>
        <v>91.268035298114796</v>
      </c>
    </row>
    <row r="30" spans="1:4" ht="50.25" customHeight="1" x14ac:dyDescent="0.25">
      <c r="A30" s="15" t="s">
        <v>18</v>
      </c>
      <c r="B30" s="11">
        <v>4467636.58</v>
      </c>
      <c r="C30" s="10">
        <v>4463908.17</v>
      </c>
      <c r="D30" s="10">
        <f t="shared" si="0"/>
        <v>99.916546255872944</v>
      </c>
    </row>
    <row r="31" spans="1:4" ht="50.25" customHeight="1" x14ac:dyDescent="0.25">
      <c r="A31" s="15" t="s">
        <v>19</v>
      </c>
      <c r="B31" s="11">
        <v>12317908.43</v>
      </c>
      <c r="C31" s="10">
        <v>12290679.369999999</v>
      </c>
      <c r="D31" s="10">
        <f t="shared" si="0"/>
        <v>99.778947374428554</v>
      </c>
    </row>
    <row r="32" spans="1:4" ht="50.25" customHeight="1" x14ac:dyDescent="0.25">
      <c r="A32" s="15" t="s">
        <v>11</v>
      </c>
      <c r="B32" s="11">
        <v>2056621.22</v>
      </c>
      <c r="C32" s="11">
        <v>2056621.22</v>
      </c>
      <c r="D32" s="10">
        <f t="shared" si="0"/>
        <v>100</v>
      </c>
    </row>
    <row r="33" spans="1:4" ht="50.25" customHeight="1" x14ac:dyDescent="0.25">
      <c r="A33" s="15" t="s">
        <v>20</v>
      </c>
      <c r="B33" s="11">
        <v>5359748.8499999996</v>
      </c>
      <c r="C33" s="11">
        <v>5359748.8499999996</v>
      </c>
      <c r="D33" s="10">
        <f t="shared" si="0"/>
        <v>100</v>
      </c>
    </row>
    <row r="34" spans="1:4" ht="50.25" customHeight="1" x14ac:dyDescent="0.25">
      <c r="A34" s="15" t="s">
        <v>21</v>
      </c>
      <c r="B34" s="11">
        <v>31966327.960000001</v>
      </c>
      <c r="C34" s="11">
        <v>31966143.93</v>
      </c>
      <c r="D34" s="10">
        <f t="shared" si="0"/>
        <v>99.999424300469443</v>
      </c>
    </row>
    <row r="35" spans="1:4" ht="50.25" customHeight="1" x14ac:dyDescent="0.25">
      <c r="A35" s="15" t="s">
        <v>12</v>
      </c>
      <c r="B35" s="11">
        <v>811102.73</v>
      </c>
      <c r="C35" s="10">
        <v>775894.5</v>
      </c>
      <c r="D35" s="10">
        <f t="shared" si="0"/>
        <v>95.659214462266689</v>
      </c>
    </row>
    <row r="36" spans="1:4" ht="50.25" customHeight="1" x14ac:dyDescent="0.25">
      <c r="A36" s="15" t="s">
        <v>13</v>
      </c>
      <c r="B36" s="11">
        <v>2389645.7400000002</v>
      </c>
      <c r="C36" s="11">
        <v>2388450</v>
      </c>
      <c r="D36" s="10">
        <f t="shared" si="0"/>
        <v>99.949961620671019</v>
      </c>
    </row>
    <row r="37" spans="1:4" ht="50.25" customHeight="1" x14ac:dyDescent="0.25">
      <c r="A37" s="6" t="s">
        <v>6</v>
      </c>
      <c r="B37" s="12">
        <f>SUM(B22:B36)</f>
        <v>86576018.349999994</v>
      </c>
      <c r="C37" s="20">
        <f>SUM(C22:C27)+C28+C29+C30+C31+C32+C33+C34+C35+C36</f>
        <v>85594673.409999996</v>
      </c>
      <c r="D37" s="9">
        <f t="shared" ref="D37" si="1">C37/B37*100</f>
        <v>98.866493333023556</v>
      </c>
    </row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t="136.5" customHeight="1" x14ac:dyDescent="0.25">
      <c r="A57" s="34" t="s">
        <v>26</v>
      </c>
      <c r="B57" s="34"/>
      <c r="C57" s="34"/>
      <c r="D57" s="34"/>
    </row>
    <row r="58" spans="1:6" ht="15.75" x14ac:dyDescent="0.25">
      <c r="A58" s="1" t="s">
        <v>0</v>
      </c>
      <c r="B58" s="35" t="s">
        <v>1</v>
      </c>
      <c r="C58" s="35"/>
      <c r="D58" s="35"/>
    </row>
    <row r="59" spans="1:6" s="5" customFormat="1" ht="30" x14ac:dyDescent="0.25">
      <c r="A59" s="2" t="s">
        <v>2</v>
      </c>
      <c r="B59" s="3" t="s">
        <v>3</v>
      </c>
      <c r="C59" s="3" t="s">
        <v>4</v>
      </c>
      <c r="D59" s="3" t="s">
        <v>5</v>
      </c>
      <c r="E59" s="4"/>
      <c r="F59" s="4"/>
    </row>
    <row r="60" spans="1:6" ht="47.25" customHeight="1" x14ac:dyDescent="0.25">
      <c r="A60" s="15" t="s">
        <v>7</v>
      </c>
      <c r="B60" s="11">
        <v>364559</v>
      </c>
      <c r="C60" s="11">
        <v>295408.03999999998</v>
      </c>
      <c r="D60" s="8">
        <f>C60/B60*100</f>
        <v>81.031613538549308</v>
      </c>
    </row>
    <row r="61" spans="1:6" ht="47.25" customHeight="1" x14ac:dyDescent="0.25">
      <c r="A61" s="15" t="s">
        <v>8</v>
      </c>
      <c r="B61" s="11">
        <v>361040.16</v>
      </c>
      <c r="C61" s="11">
        <v>357293.52</v>
      </c>
      <c r="D61" s="8">
        <f>C61/B61*100</f>
        <v>98.962265028909812</v>
      </c>
    </row>
    <row r="62" spans="1:6" ht="47.25" customHeight="1" x14ac:dyDescent="0.25">
      <c r="A62" s="15" t="s">
        <v>9</v>
      </c>
      <c r="B62" s="11">
        <v>5348.96</v>
      </c>
      <c r="C62" s="11">
        <v>0</v>
      </c>
      <c r="D62" s="8">
        <f>C62/B62*100</f>
        <v>0</v>
      </c>
    </row>
    <row r="63" spans="1:6" ht="47.25" customHeight="1" x14ac:dyDescent="0.25">
      <c r="A63" s="15" t="s">
        <v>14</v>
      </c>
      <c r="B63" s="11">
        <v>405246.97</v>
      </c>
      <c r="C63" s="11">
        <v>393416.97</v>
      </c>
      <c r="D63" s="8">
        <f t="shared" ref="D63:D75" si="2">C63/B63*100</f>
        <v>97.080792485629203</v>
      </c>
    </row>
    <row r="64" spans="1:6" ht="47.25" customHeight="1" x14ac:dyDescent="0.25">
      <c r="A64" s="15" t="s">
        <v>15</v>
      </c>
      <c r="B64" s="11">
        <v>465247.6</v>
      </c>
      <c r="C64" s="11">
        <v>443743.59</v>
      </c>
      <c r="D64" s="8">
        <f t="shared" si="2"/>
        <v>95.377942841618108</v>
      </c>
    </row>
    <row r="65" spans="1:4" ht="47.25" customHeight="1" x14ac:dyDescent="0.25">
      <c r="A65" s="15" t="s">
        <v>22</v>
      </c>
      <c r="B65" s="11">
        <v>3779.08</v>
      </c>
      <c r="C65" s="10">
        <v>0</v>
      </c>
      <c r="D65" s="8">
        <f t="shared" si="2"/>
        <v>0</v>
      </c>
    </row>
    <row r="66" spans="1:4" ht="47.25" customHeight="1" x14ac:dyDescent="0.25">
      <c r="A66" s="15" t="s">
        <v>17</v>
      </c>
      <c r="B66" s="11">
        <v>196953.49</v>
      </c>
      <c r="C66" s="11">
        <v>196145.53</v>
      </c>
      <c r="D66" s="8">
        <f t="shared" si="2"/>
        <v>99.589771168817578</v>
      </c>
    </row>
    <row r="67" spans="1:4" ht="47.25" customHeight="1" x14ac:dyDescent="0.25">
      <c r="A67" s="15" t="s">
        <v>10</v>
      </c>
      <c r="B67" s="11">
        <v>404941.5</v>
      </c>
      <c r="C67" s="11">
        <v>404941.5</v>
      </c>
      <c r="D67" s="8">
        <f t="shared" si="2"/>
        <v>100</v>
      </c>
    </row>
    <row r="68" spans="1:4" ht="47.25" customHeight="1" x14ac:dyDescent="0.25">
      <c r="A68" s="15" t="s">
        <v>18</v>
      </c>
      <c r="B68" s="11">
        <v>20669.38</v>
      </c>
      <c r="C68" s="11">
        <v>17654.22</v>
      </c>
      <c r="D68" s="8">
        <f t="shared" si="2"/>
        <v>85.412431335627872</v>
      </c>
    </row>
    <row r="69" spans="1:4" ht="47.25" customHeight="1" x14ac:dyDescent="0.25">
      <c r="A69" s="15" t="s">
        <v>19</v>
      </c>
      <c r="B69" s="11">
        <v>433533.5</v>
      </c>
      <c r="C69" s="11">
        <v>379919.95</v>
      </c>
      <c r="D69" s="8">
        <f t="shared" si="2"/>
        <v>87.633354746519004</v>
      </c>
    </row>
    <row r="70" spans="1:4" ht="47.25" customHeight="1" x14ac:dyDescent="0.25">
      <c r="A70" s="15" t="s">
        <v>11</v>
      </c>
      <c r="B70" s="11">
        <v>12539.04</v>
      </c>
      <c r="C70" s="11">
        <v>7140.96</v>
      </c>
      <c r="D70" s="8">
        <f t="shared" si="2"/>
        <v>56.949814339853766</v>
      </c>
    </row>
    <row r="71" spans="1:4" ht="47.25" customHeight="1" x14ac:dyDescent="0.25">
      <c r="A71" s="15" t="s">
        <v>20</v>
      </c>
      <c r="B71" s="11">
        <v>245755.58</v>
      </c>
      <c r="C71" s="11">
        <v>227356.12</v>
      </c>
      <c r="D71" s="8">
        <f t="shared" si="2"/>
        <v>92.513105907910614</v>
      </c>
    </row>
    <row r="72" spans="1:4" ht="47.25" customHeight="1" x14ac:dyDescent="0.25">
      <c r="A72" s="15" t="s">
        <v>21</v>
      </c>
      <c r="B72" s="11">
        <v>89682.47</v>
      </c>
      <c r="C72" s="11">
        <v>86498.38</v>
      </c>
      <c r="D72" s="8">
        <f t="shared" si="2"/>
        <v>96.449596002429459</v>
      </c>
    </row>
    <row r="73" spans="1:4" ht="47.25" customHeight="1" x14ac:dyDescent="0.25">
      <c r="A73" s="15" t="s">
        <v>12</v>
      </c>
      <c r="B73" s="11">
        <v>187953.6</v>
      </c>
      <c r="C73" s="11">
        <v>175228.72</v>
      </c>
      <c r="D73" s="8">
        <f t="shared" si="2"/>
        <v>93.229775859573849</v>
      </c>
    </row>
    <row r="74" spans="1:4" ht="47.25" customHeight="1" x14ac:dyDescent="0.25">
      <c r="A74" s="15" t="s">
        <v>13</v>
      </c>
      <c r="B74" s="11">
        <v>2720.74</v>
      </c>
      <c r="C74" s="11">
        <v>0</v>
      </c>
      <c r="D74" s="8">
        <f t="shared" si="2"/>
        <v>0</v>
      </c>
    </row>
    <row r="75" spans="1:4" ht="27" customHeight="1" x14ac:dyDescent="0.25">
      <c r="A75" s="6" t="s">
        <v>6</v>
      </c>
      <c r="B75" s="12">
        <f>SUM(B60:B74)</f>
        <v>3199971.0700000003</v>
      </c>
      <c r="C75" s="7">
        <f>SUM(C60:C67)+C68+C69+C70+C71+C72+C73+C74</f>
        <v>2984747.5000000005</v>
      </c>
      <c r="D75" s="9">
        <f t="shared" si="2"/>
        <v>93.274202632088176</v>
      </c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/>
    <row r="82" spans="1:4" hidden="1" x14ac:dyDescent="0.25"/>
    <row r="83" spans="1:4" hidden="1" x14ac:dyDescent="0.25"/>
    <row r="84" spans="1:4" hidden="1" x14ac:dyDescent="0.25"/>
    <row r="85" spans="1:4" hidden="1" x14ac:dyDescent="0.25"/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91" spans="1:4" hidden="1" x14ac:dyDescent="0.25"/>
    <row r="92" spans="1:4" hidden="1" x14ac:dyDescent="0.25"/>
    <row r="93" spans="1:4" hidden="1" x14ac:dyDescent="0.25"/>
    <row r="94" spans="1:4" ht="20.25" customHeight="1" x14ac:dyDescent="0.25"/>
    <row r="95" spans="1:4" ht="96" customHeight="1" x14ac:dyDescent="0.25">
      <c r="A95" s="34" t="s">
        <v>27</v>
      </c>
      <c r="B95" s="34"/>
      <c r="C95" s="34"/>
      <c r="D95" s="34"/>
    </row>
    <row r="96" spans="1:4" ht="15.75" x14ac:dyDescent="0.25">
      <c r="A96" s="1" t="s">
        <v>0</v>
      </c>
      <c r="B96" s="35" t="s">
        <v>1</v>
      </c>
      <c r="C96" s="35"/>
      <c r="D96" s="35"/>
    </row>
    <row r="97" spans="1:6" s="5" customFormat="1" ht="30" x14ac:dyDescent="0.25">
      <c r="A97" s="2" t="s">
        <v>2</v>
      </c>
      <c r="B97" s="3" t="s">
        <v>3</v>
      </c>
      <c r="C97" s="3" t="s">
        <v>4</v>
      </c>
      <c r="D97" s="3" t="s">
        <v>5</v>
      </c>
      <c r="E97" s="4"/>
      <c r="F97" s="4"/>
    </row>
    <row r="98" spans="1:6" ht="48.75" customHeight="1" x14ac:dyDescent="0.25">
      <c r="A98" s="15" t="s">
        <v>17</v>
      </c>
      <c r="B98" s="11">
        <v>2066461.93</v>
      </c>
      <c r="C98" s="11">
        <v>2066461.93</v>
      </c>
      <c r="D98" s="10">
        <f>C98/B98*100</f>
        <v>100</v>
      </c>
    </row>
    <row r="99" spans="1:6" ht="48.75" customHeight="1" x14ac:dyDescent="0.25">
      <c r="A99" s="15" t="s">
        <v>10</v>
      </c>
      <c r="B99" s="11">
        <v>160319.93</v>
      </c>
      <c r="C99" s="11">
        <v>152100</v>
      </c>
      <c r="D99" s="10">
        <f t="shared" ref="D99:D100" si="3">C99/B99*100</f>
        <v>94.872795915018187</v>
      </c>
    </row>
    <row r="100" spans="1:6" ht="48.75" customHeight="1" x14ac:dyDescent="0.25">
      <c r="A100" s="15" t="s">
        <v>18</v>
      </c>
      <c r="B100" s="11">
        <v>11249178.939999999</v>
      </c>
      <c r="C100" s="11">
        <v>11249178.939999999</v>
      </c>
      <c r="D100" s="10">
        <f t="shared" si="3"/>
        <v>100</v>
      </c>
    </row>
    <row r="101" spans="1:6" ht="43.5" customHeight="1" x14ac:dyDescent="0.25">
      <c r="A101" s="6" t="s">
        <v>6</v>
      </c>
      <c r="B101" s="12">
        <f>SUM(B98:B100)</f>
        <v>13475960.799999999</v>
      </c>
      <c r="C101" s="7">
        <f>C98+C99+C100</f>
        <v>13467740.869999999</v>
      </c>
      <c r="D101" s="9">
        <f t="shared" ref="D101" si="4">C101/B101*100</f>
        <v>99.939003013425207</v>
      </c>
    </row>
    <row r="107" spans="1:6" ht="61.5" customHeight="1" x14ac:dyDescent="0.25">
      <c r="A107" s="31" t="s">
        <v>28</v>
      </c>
      <c r="B107" s="31"/>
      <c r="C107" s="31"/>
      <c r="D107" s="31"/>
    </row>
    <row r="108" spans="1:6" ht="14.25" customHeight="1" x14ac:dyDescent="0.25">
      <c r="A108" s="1" t="s">
        <v>0</v>
      </c>
      <c r="B108" s="32" t="s">
        <v>1</v>
      </c>
      <c r="C108" s="32"/>
      <c r="D108" s="32"/>
    </row>
    <row r="109" spans="1:6" ht="30" x14ac:dyDescent="0.25">
      <c r="A109" s="14" t="s">
        <v>2</v>
      </c>
      <c r="B109" s="3" t="s">
        <v>3</v>
      </c>
      <c r="C109" s="3" t="s">
        <v>4</v>
      </c>
      <c r="D109" s="3" t="s">
        <v>5</v>
      </c>
    </row>
    <row r="110" spans="1:6" ht="30" x14ac:dyDescent="0.25">
      <c r="A110" s="15" t="s">
        <v>9</v>
      </c>
      <c r="B110" s="16">
        <v>387000</v>
      </c>
      <c r="C110" s="16">
        <v>387000</v>
      </c>
      <c r="D110" s="19">
        <f t="shared" ref="D110:D116" si="5">C110/B110*100</f>
        <v>100</v>
      </c>
    </row>
    <row r="111" spans="1:6" ht="30" x14ac:dyDescent="0.25">
      <c r="A111" s="15" t="s">
        <v>16</v>
      </c>
      <c r="B111" s="16">
        <v>539000</v>
      </c>
      <c r="C111" s="16">
        <v>539000</v>
      </c>
      <c r="D111" s="19">
        <f t="shared" si="5"/>
        <v>100</v>
      </c>
    </row>
    <row r="112" spans="1:6" ht="30" x14ac:dyDescent="0.25">
      <c r="A112" s="15" t="s">
        <v>10</v>
      </c>
      <c r="B112" s="16">
        <v>598000</v>
      </c>
      <c r="C112" s="16">
        <v>598000</v>
      </c>
      <c r="D112" s="19">
        <f t="shared" si="5"/>
        <v>100</v>
      </c>
    </row>
    <row r="113" spans="1:4" ht="45" x14ac:dyDescent="0.25">
      <c r="A113" s="15" t="s">
        <v>11</v>
      </c>
      <c r="B113" s="16">
        <v>854000</v>
      </c>
      <c r="C113" s="16">
        <v>854000</v>
      </c>
      <c r="D113" s="19">
        <f t="shared" si="5"/>
        <v>100</v>
      </c>
    </row>
    <row r="114" spans="1:4" ht="30" x14ac:dyDescent="0.25">
      <c r="A114" s="15" t="s">
        <v>12</v>
      </c>
      <c r="B114" s="16">
        <v>872000</v>
      </c>
      <c r="C114" s="16">
        <v>872000</v>
      </c>
      <c r="D114" s="19">
        <f t="shared" si="5"/>
        <v>100</v>
      </c>
    </row>
    <row r="115" spans="1:4" ht="30" x14ac:dyDescent="0.25">
      <c r="A115" s="15" t="s">
        <v>13</v>
      </c>
      <c r="B115" s="16">
        <v>450000</v>
      </c>
      <c r="C115" s="16">
        <v>450000</v>
      </c>
      <c r="D115" s="19">
        <f t="shared" si="5"/>
        <v>100</v>
      </c>
    </row>
    <row r="116" spans="1:4" x14ac:dyDescent="0.25">
      <c r="A116" s="17" t="s">
        <v>6</v>
      </c>
      <c r="B116" s="18">
        <f>SUM(B110:B115)</f>
        <v>3700000</v>
      </c>
      <c r="C116" s="18">
        <f>SUM(C110:C115)</f>
        <v>3700000</v>
      </c>
      <c r="D116" s="21">
        <f t="shared" si="5"/>
        <v>100</v>
      </c>
    </row>
    <row r="119" spans="1:4" ht="60.75" hidden="1" customHeight="1" x14ac:dyDescent="0.25">
      <c r="A119" s="31" t="s">
        <v>23</v>
      </c>
      <c r="B119" s="36"/>
      <c r="C119" s="36"/>
      <c r="D119" s="36"/>
    </row>
    <row r="120" spans="1:4" hidden="1" x14ac:dyDescent="0.25">
      <c r="A120" s="32" t="s">
        <v>1</v>
      </c>
      <c r="B120" s="33"/>
      <c r="C120" s="33"/>
      <c r="D120" s="33"/>
    </row>
    <row r="121" spans="1:4" ht="30.75" hidden="1" customHeight="1" x14ac:dyDescent="0.25">
      <c r="A121" s="22" t="s">
        <v>2</v>
      </c>
      <c r="B121" s="23" t="s">
        <v>3</v>
      </c>
      <c r="C121" s="23" t="s">
        <v>4</v>
      </c>
      <c r="D121" s="23" t="s">
        <v>5</v>
      </c>
    </row>
    <row r="122" spans="1:4" ht="30" hidden="1" x14ac:dyDescent="0.25">
      <c r="A122" s="15" t="s">
        <v>9</v>
      </c>
      <c r="B122" s="27">
        <v>0</v>
      </c>
      <c r="C122" s="27">
        <v>0</v>
      </c>
      <c r="D122" s="28" t="e">
        <f>C122/B122*100</f>
        <v>#DIV/0!</v>
      </c>
    </row>
    <row r="123" spans="1:4" ht="30" hidden="1" x14ac:dyDescent="0.25">
      <c r="A123" s="15" t="s">
        <v>14</v>
      </c>
      <c r="B123" s="27">
        <v>0</v>
      </c>
      <c r="C123" s="27">
        <v>0</v>
      </c>
      <c r="D123" s="28" t="e">
        <f t="shared" ref="D123:D126" si="6">C123/B123*100</f>
        <v>#DIV/0!</v>
      </c>
    </row>
    <row r="124" spans="1:4" ht="30" hidden="1" x14ac:dyDescent="0.25">
      <c r="A124" s="24" t="s">
        <v>12</v>
      </c>
      <c r="B124" s="27">
        <v>0</v>
      </c>
      <c r="C124" s="27">
        <v>0</v>
      </c>
      <c r="D124" s="28" t="e">
        <f t="shared" si="6"/>
        <v>#DIV/0!</v>
      </c>
    </row>
    <row r="125" spans="1:4" ht="30" hidden="1" x14ac:dyDescent="0.25">
      <c r="A125" s="24" t="s">
        <v>13</v>
      </c>
      <c r="B125" s="27">
        <v>0</v>
      </c>
      <c r="C125" s="27">
        <v>0</v>
      </c>
      <c r="D125" s="28" t="e">
        <f t="shared" si="6"/>
        <v>#DIV/0!</v>
      </c>
    </row>
    <row r="126" spans="1:4" hidden="1" x14ac:dyDescent="0.25">
      <c r="A126" s="25" t="s">
        <v>6</v>
      </c>
      <c r="B126" s="26">
        <f>B122+B123+B124+B125</f>
        <v>0</v>
      </c>
      <c r="C126" s="26">
        <f>C122+C123+C124+C125</f>
        <v>0</v>
      </c>
      <c r="D126" s="29" t="e">
        <f t="shared" si="6"/>
        <v>#DIV/0!</v>
      </c>
    </row>
  </sheetData>
  <mergeCells count="11">
    <mergeCell ref="A120:D120"/>
    <mergeCell ref="A95:D95"/>
    <mergeCell ref="A1:D1"/>
    <mergeCell ref="A19:D19"/>
    <mergeCell ref="B20:D20"/>
    <mergeCell ref="A57:D57"/>
    <mergeCell ref="B58:D58"/>
    <mergeCell ref="A119:D119"/>
    <mergeCell ref="A107:D107"/>
    <mergeCell ref="B108:D108"/>
    <mergeCell ref="B96:D9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10 МБТ из ОБ</vt:lpstr>
      <vt:lpstr>Прил_11 МБТ из МБ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2025-02-26T07:17:30Z</dcterms:modified>
</cp:coreProperties>
</file>