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285" windowWidth="15765" windowHeight="12555"/>
  </bookViews>
  <sheets>
    <sheet name="Доходы" sheetId="6" r:id="rId1"/>
  </sheets>
  <definedNames>
    <definedName name="_xlnm.Print_Area" localSheetId="0">Доходы!$A$1:$I$178</definedName>
  </definedNames>
  <calcPr calcId="145621"/>
</workbook>
</file>

<file path=xl/calcChain.xml><?xml version="1.0" encoding="utf-8"?>
<calcChain xmlns="http://schemas.openxmlformats.org/spreadsheetml/2006/main">
  <c r="D38" i="6" l="1"/>
  <c r="E38" i="6"/>
  <c r="I38" i="6" s="1"/>
  <c r="F38" i="6"/>
  <c r="G38" i="6"/>
  <c r="H38" i="6"/>
  <c r="C38" i="6"/>
  <c r="C39" i="6"/>
  <c r="I25" i="6"/>
  <c r="I39" i="6"/>
  <c r="H39" i="6"/>
  <c r="G39" i="6"/>
  <c r="F39" i="6"/>
  <c r="D39" i="6"/>
  <c r="E39"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7" i="6"/>
  <c r="I36" i="6"/>
  <c r="I35" i="6"/>
  <c r="I34" i="6"/>
  <c r="I33" i="6"/>
  <c r="I32" i="6"/>
  <c r="I31" i="6"/>
  <c r="I30" i="6"/>
  <c r="I29" i="6"/>
  <c r="I28" i="6"/>
  <c r="I27" i="6"/>
  <c r="I26" i="6"/>
  <c r="I24" i="6"/>
  <c r="I23" i="6"/>
  <c r="I22" i="6"/>
  <c r="I21" i="6"/>
  <c r="I20" i="6"/>
  <c r="I19" i="6"/>
  <c r="I18" i="6"/>
  <c r="I17" i="6"/>
  <c r="I16" i="6"/>
  <c r="I15" i="6"/>
  <c r="I14" i="6"/>
  <c r="I13" i="6"/>
  <c r="I12" i="6"/>
  <c r="I11" i="6"/>
  <c r="I10" i="6"/>
  <c r="I9" i="6"/>
  <c r="I8" i="6"/>
  <c r="G78" i="6" l="1"/>
  <c r="H78" i="6"/>
  <c r="G110" i="6"/>
  <c r="H110" i="6"/>
  <c r="F110" i="6"/>
  <c r="I117" i="6"/>
  <c r="I118" i="6"/>
  <c r="G114" i="6"/>
  <c r="H114" i="6"/>
  <c r="H70" i="6"/>
  <c r="H75" i="6"/>
  <c r="H65" i="6"/>
  <c r="H54" i="6"/>
  <c r="H48" i="6"/>
  <c r="H46" i="6"/>
  <c r="H42" i="6"/>
  <c r="H40" i="6"/>
  <c r="H33" i="6"/>
  <c r="F78" i="6" l="1"/>
  <c r="F101" i="6"/>
  <c r="F114" i="6"/>
  <c r="F99" i="6"/>
  <c r="F97" i="6"/>
  <c r="F95" i="6"/>
  <c r="F93" i="6"/>
  <c r="F91" i="6"/>
  <c r="F79" i="6"/>
  <c r="F85" i="6"/>
  <c r="F83" i="6"/>
  <c r="F81" i="6"/>
  <c r="F89" i="6"/>
  <c r="F70" i="6"/>
  <c r="F75" i="6"/>
  <c r="F71" i="6"/>
  <c r="F57" i="6"/>
  <c r="F60" i="6"/>
  <c r="F46" i="6"/>
  <c r="F44" i="6"/>
  <c r="F42" i="6"/>
  <c r="F34" i="6"/>
  <c r="F29" i="6"/>
  <c r="F26" i="6"/>
  <c r="F16" i="6"/>
  <c r="F23" i="6"/>
  <c r="F21" i="6"/>
  <c r="F19" i="6"/>
  <c r="F17" i="6"/>
  <c r="F7" i="6"/>
  <c r="G7" i="6"/>
  <c r="H7" i="6"/>
  <c r="E7" i="6" l="1"/>
  <c r="E51" i="6"/>
  <c r="E52" i="6"/>
  <c r="E31" i="6"/>
  <c r="D77" i="6" l="1"/>
  <c r="E77" i="6"/>
  <c r="F77" i="6"/>
  <c r="G77" i="6"/>
  <c r="C77" i="6"/>
  <c r="C7" i="6"/>
  <c r="D139" i="6" l="1"/>
  <c r="E139" i="6"/>
  <c r="F139" i="6"/>
  <c r="G139" i="6"/>
  <c r="H139" i="6"/>
  <c r="D135" i="6"/>
  <c r="E135" i="6"/>
  <c r="F135" i="6"/>
  <c r="G135" i="6"/>
  <c r="H135" i="6"/>
  <c r="D133" i="6"/>
  <c r="E133" i="6"/>
  <c r="F133" i="6"/>
  <c r="G133" i="6"/>
  <c r="H133" i="6"/>
  <c r="D131" i="6"/>
  <c r="E131" i="6"/>
  <c r="F131" i="6"/>
  <c r="G131" i="6"/>
  <c r="H131" i="6"/>
  <c r="D129" i="6"/>
  <c r="E129" i="6"/>
  <c r="F129" i="6"/>
  <c r="G129" i="6"/>
  <c r="H129" i="6"/>
  <c r="D126" i="6"/>
  <c r="E126" i="6"/>
  <c r="F126" i="6"/>
  <c r="G126" i="6"/>
  <c r="H126" i="6"/>
  <c r="D124" i="6"/>
  <c r="E124" i="6"/>
  <c r="F124" i="6"/>
  <c r="G124" i="6"/>
  <c r="H124" i="6"/>
  <c r="D122" i="6"/>
  <c r="E122" i="6"/>
  <c r="F122" i="6"/>
  <c r="G122" i="6"/>
  <c r="H122" i="6"/>
  <c r="D176" i="6"/>
  <c r="E176" i="6"/>
  <c r="F176" i="6"/>
  <c r="G176" i="6"/>
  <c r="H176" i="6"/>
  <c r="D173" i="6"/>
  <c r="E173" i="6"/>
  <c r="F173" i="6"/>
  <c r="G173" i="6"/>
  <c r="H173" i="6"/>
  <c r="D171" i="6"/>
  <c r="E171" i="6"/>
  <c r="F171" i="6"/>
  <c r="G171" i="6"/>
  <c r="H171" i="6"/>
  <c r="D169" i="6"/>
  <c r="E169" i="6"/>
  <c r="F169" i="6"/>
  <c r="G169" i="6"/>
  <c r="H169" i="6"/>
  <c r="D167" i="6"/>
  <c r="E167" i="6"/>
  <c r="F167" i="6"/>
  <c r="G167" i="6"/>
  <c r="H167" i="6"/>
  <c r="D165" i="6"/>
  <c r="E165" i="6"/>
  <c r="F165" i="6"/>
  <c r="G165" i="6"/>
  <c r="H165" i="6"/>
  <c r="D162" i="6"/>
  <c r="E162" i="6"/>
  <c r="F162" i="6"/>
  <c r="G162" i="6"/>
  <c r="H162" i="6"/>
  <c r="D160" i="6"/>
  <c r="E160" i="6"/>
  <c r="F160" i="6"/>
  <c r="G160" i="6"/>
  <c r="H160" i="6"/>
  <c r="D158" i="6"/>
  <c r="E158" i="6"/>
  <c r="F158" i="6"/>
  <c r="G158" i="6"/>
  <c r="H158" i="6"/>
  <c r="D156" i="6"/>
  <c r="E156" i="6"/>
  <c r="F156" i="6"/>
  <c r="G156" i="6"/>
  <c r="H156" i="6"/>
  <c r="D153" i="6"/>
  <c r="E153" i="6"/>
  <c r="F153" i="6"/>
  <c r="G153" i="6"/>
  <c r="H153" i="6"/>
  <c r="D151" i="6"/>
  <c r="E151" i="6"/>
  <c r="F151" i="6"/>
  <c r="G151" i="6"/>
  <c r="H151" i="6"/>
  <c r="D149" i="6"/>
  <c r="E149" i="6"/>
  <c r="F149" i="6"/>
  <c r="G149" i="6"/>
  <c r="H149" i="6"/>
  <c r="D145" i="6"/>
  <c r="E145" i="6"/>
  <c r="F145" i="6"/>
  <c r="G145" i="6"/>
  <c r="H145" i="6"/>
  <c r="D155" i="6" l="1"/>
  <c r="E155" i="6"/>
  <c r="F155" i="6"/>
  <c r="G155" i="6"/>
  <c r="H155" i="6"/>
  <c r="C141" i="6"/>
  <c r="I141" i="6" s="1"/>
  <c r="D128" i="6"/>
  <c r="E128" i="6"/>
  <c r="F128" i="6"/>
  <c r="G128" i="6"/>
  <c r="H128" i="6"/>
  <c r="D116" i="6"/>
  <c r="E116" i="6"/>
  <c r="F116" i="6"/>
  <c r="G116" i="6"/>
  <c r="H116" i="6"/>
  <c r="D69" i="6"/>
  <c r="F69" i="6"/>
  <c r="D63" i="6"/>
  <c r="F63" i="6"/>
  <c r="D56" i="6"/>
  <c r="E56" i="6"/>
  <c r="F56" i="6"/>
  <c r="G56" i="6"/>
  <c r="D33" i="6"/>
  <c r="F33" i="6"/>
  <c r="D25" i="6"/>
  <c r="F25" i="6"/>
  <c r="D15" i="6"/>
  <c r="F15" i="6"/>
  <c r="G15" i="6"/>
  <c r="D6" i="6"/>
  <c r="E6" i="6"/>
  <c r="F6" i="6"/>
  <c r="D175" i="6"/>
  <c r="E175" i="6"/>
  <c r="F175" i="6"/>
  <c r="G175" i="6"/>
  <c r="H175" i="6"/>
  <c r="D164" i="6"/>
  <c r="E164" i="6"/>
  <c r="F164" i="6"/>
  <c r="G164" i="6"/>
  <c r="H164" i="6"/>
  <c r="D121" i="6"/>
  <c r="E121" i="6"/>
  <c r="F121" i="6"/>
  <c r="G121" i="6"/>
  <c r="H121" i="6"/>
  <c r="I123" i="6"/>
  <c r="I125" i="6"/>
  <c r="I127" i="6"/>
  <c r="I130" i="6"/>
  <c r="I132" i="6"/>
  <c r="I134" i="6"/>
  <c r="I136" i="6"/>
  <c r="I137" i="6"/>
  <c r="I138" i="6"/>
  <c r="I140" i="6"/>
  <c r="I142" i="6"/>
  <c r="I144" i="6"/>
  <c r="I146" i="6"/>
  <c r="I148" i="6"/>
  <c r="I150" i="6"/>
  <c r="I152" i="6"/>
  <c r="I154" i="6"/>
  <c r="I157" i="6"/>
  <c r="I159" i="6"/>
  <c r="I161" i="6"/>
  <c r="I163" i="6"/>
  <c r="I166" i="6"/>
  <c r="I168" i="6"/>
  <c r="I170" i="6"/>
  <c r="I172" i="6"/>
  <c r="I174" i="6"/>
  <c r="I177" i="6"/>
  <c r="C176" i="6"/>
  <c r="C175" i="6" s="1"/>
  <c r="C173" i="6"/>
  <c r="I173" i="6" s="1"/>
  <c r="C171" i="6"/>
  <c r="I171" i="6" s="1"/>
  <c r="C169" i="6"/>
  <c r="I169" i="6" s="1"/>
  <c r="C167" i="6"/>
  <c r="I167" i="6" s="1"/>
  <c r="C165" i="6"/>
  <c r="I165" i="6" s="1"/>
  <c r="C162" i="6"/>
  <c r="I162" i="6" s="1"/>
  <c r="C160" i="6"/>
  <c r="I160" i="6" s="1"/>
  <c r="C158" i="6"/>
  <c r="I158" i="6" s="1"/>
  <c r="C156" i="6"/>
  <c r="I156" i="6" s="1"/>
  <c r="C153" i="6"/>
  <c r="I153" i="6" s="1"/>
  <c r="C151" i="6"/>
  <c r="I151" i="6" s="1"/>
  <c r="C149" i="6"/>
  <c r="I149" i="6" s="1"/>
  <c r="C147" i="6"/>
  <c r="I147" i="6" s="1"/>
  <c r="C145" i="6"/>
  <c r="I145" i="6" s="1"/>
  <c r="C143" i="6"/>
  <c r="I143" i="6" s="1"/>
  <c r="C139" i="6"/>
  <c r="I139" i="6" s="1"/>
  <c r="C135" i="6"/>
  <c r="I135" i="6" s="1"/>
  <c r="C133" i="6"/>
  <c r="I133" i="6" s="1"/>
  <c r="C131" i="6"/>
  <c r="C129" i="6"/>
  <c r="I129" i="6" s="1"/>
  <c r="C126" i="6"/>
  <c r="I126" i="6" s="1"/>
  <c r="C124" i="6"/>
  <c r="I124" i="6" s="1"/>
  <c r="C122" i="6"/>
  <c r="I122" i="6" s="1"/>
  <c r="C155" i="6" l="1"/>
  <c r="I155" i="6" s="1"/>
  <c r="C128" i="6"/>
  <c r="I128" i="6" s="1"/>
  <c r="I176" i="6"/>
  <c r="H120" i="6"/>
  <c r="H119" i="6" s="1"/>
  <c r="D5" i="6"/>
  <c r="F5" i="6"/>
  <c r="F178" i="6" s="1"/>
  <c r="G120" i="6"/>
  <c r="G119" i="6" s="1"/>
  <c r="I131" i="6"/>
  <c r="I175" i="6"/>
  <c r="E120" i="6"/>
  <c r="E119" i="6" s="1"/>
  <c r="D120" i="6"/>
  <c r="D119" i="6" s="1"/>
  <c r="F120" i="6"/>
  <c r="F119" i="6" s="1"/>
  <c r="C121" i="6"/>
  <c r="I121" i="6" s="1"/>
  <c r="C164" i="6"/>
  <c r="I164" i="6" s="1"/>
  <c r="D178" i="6" l="1"/>
  <c r="C120" i="6"/>
  <c r="I120" i="6" s="1"/>
  <c r="H71" i="6"/>
  <c r="H73" i="6"/>
  <c r="C119" i="6" l="1"/>
  <c r="H69" i="6"/>
  <c r="H108" i="6"/>
  <c r="H107" i="6" s="1"/>
  <c r="H103" i="6"/>
  <c r="H101" i="6"/>
  <c r="H97" i="6"/>
  <c r="H95" i="6"/>
  <c r="H93" i="6"/>
  <c r="H87" i="6"/>
  <c r="H91" i="6"/>
  <c r="H89" i="6"/>
  <c r="H83" i="6"/>
  <c r="H81" i="6"/>
  <c r="H79" i="6"/>
  <c r="H105" i="6"/>
  <c r="H99" i="6"/>
  <c r="H85" i="6"/>
  <c r="H67" i="6"/>
  <c r="H64" i="6" s="1"/>
  <c r="H63" i="6" s="1"/>
  <c r="H60" i="6"/>
  <c r="H57" i="6" s="1"/>
  <c r="H56" i="6" s="1"/>
  <c r="H44" i="6"/>
  <c r="H36" i="6"/>
  <c r="H34" i="6"/>
  <c r="H31" i="6"/>
  <c r="H29" i="6"/>
  <c r="H26" i="6"/>
  <c r="H23" i="6"/>
  <c r="H21" i="6"/>
  <c r="H19" i="6"/>
  <c r="H17" i="6"/>
  <c r="H6" i="6"/>
  <c r="H77" i="6" l="1"/>
  <c r="I119" i="6"/>
  <c r="H25" i="6"/>
  <c r="H16" i="6"/>
  <c r="H15" i="6" s="1"/>
  <c r="G107" i="6"/>
  <c r="G105" i="6"/>
  <c r="G85" i="6"/>
  <c r="G99" i="6"/>
  <c r="G71" i="6"/>
  <c r="G70" i="6" s="1"/>
  <c r="G69" i="6" s="1"/>
  <c r="G67" i="6"/>
  <c r="G64" i="6" s="1"/>
  <c r="G63" i="6" s="1"/>
  <c r="G44" i="6"/>
  <c r="G34" i="6"/>
  <c r="G33" i="6" s="1"/>
  <c r="G29" i="6"/>
  <c r="G26" i="6"/>
  <c r="G6" i="6"/>
  <c r="G25" i="6" l="1"/>
  <c r="H5" i="6"/>
  <c r="H178" i="6" s="1"/>
  <c r="G5" i="6" l="1"/>
  <c r="G178" i="6" s="1"/>
  <c r="E71" i="6"/>
  <c r="E67" i="6"/>
  <c r="E64" i="6" s="1"/>
  <c r="E63" i="6" s="1"/>
  <c r="E47" i="6"/>
  <c r="E46" i="6" s="1"/>
  <c r="E44" i="6"/>
  <c r="E42" i="6"/>
  <c r="E40" i="6"/>
  <c r="E34" i="6"/>
  <c r="E33" i="6" s="1"/>
  <c r="E29" i="6"/>
  <c r="E26" i="6"/>
  <c r="E23" i="6"/>
  <c r="E21" i="6"/>
  <c r="E19" i="6"/>
  <c r="E17" i="6"/>
  <c r="E70" i="6" l="1"/>
  <c r="E25" i="6"/>
  <c r="E16" i="6"/>
  <c r="E15" i="6" s="1"/>
  <c r="E69" i="6" l="1"/>
  <c r="E5" i="6"/>
  <c r="E178" i="6" s="1"/>
  <c r="C117" i="6"/>
  <c r="C116" i="6" s="1"/>
  <c r="C69" i="6"/>
  <c r="C67" i="6"/>
  <c r="C65" i="6"/>
  <c r="C56" i="6"/>
  <c r="C34" i="6"/>
  <c r="C33" i="6" s="1"/>
  <c r="C31" i="6"/>
  <c r="C29" i="6"/>
  <c r="C26" i="6"/>
  <c r="C6" i="6"/>
  <c r="I7" i="6"/>
  <c r="I6" i="6" s="1"/>
  <c r="I5" i="6" s="1"/>
  <c r="C25" i="6" l="1"/>
  <c r="C64" i="6"/>
  <c r="C63" i="6" s="1"/>
  <c r="C16" i="6"/>
  <c r="C15" i="6" l="1"/>
  <c r="I178" i="6" l="1"/>
  <c r="C5" i="6"/>
  <c r="C178" i="6" s="1"/>
</calcChain>
</file>

<file path=xl/sharedStrings.xml><?xml version="1.0" encoding="utf-8"?>
<sst xmlns="http://schemas.openxmlformats.org/spreadsheetml/2006/main" count="357" uniqueCount="354">
  <si>
    <t>НАЛОГОВЫЕ И НЕНАЛОГОВЫЕ ДОХОДЫ</t>
  </si>
  <si>
    <t>НАЛОГИ НА ПРИБЫЛЬ, ДОХОДЫ</t>
  </si>
  <si>
    <t>Налог на доходы физических лиц</t>
  </si>
  <si>
    <t>НАЛОГИ НА СОВОКУПНЫЙ ДОХОД</t>
  </si>
  <si>
    <t>ГОСУДАРСТВЕННАЯ ПОШЛИНА</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</si>
  <si>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</si>
  <si>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</si>
  <si>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</si>
  <si>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</si>
  <si>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</si>
  <si>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Доходы от компенсации затрат государства</t>
  </si>
  <si>
    <t>БЕЗВОЗМЕЗДНЫЕ ПОСТУПЛЕНИЯ</t>
  </si>
  <si>
    <t>Плата за размещение отходов производства и потребления</t>
  </si>
  <si>
    <t>Плата за размещение отходов производства</t>
  </si>
  <si>
    <t>Акцизы по подакцизным товарам (продукции), производимым на территории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</si>
  <si>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</si>
  <si>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</si>
  <si>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</si>
  <si>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</si>
  <si>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</si>
  <si>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</si>
  <si>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</si>
  <si>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</si>
  <si>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</si>
  <si>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</si>
  <si>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</si>
  <si>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</si>
  <si>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</si>
  <si>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</si>
  <si>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</si>
  <si>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</si>
  <si>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</si>
  <si>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Иные межбюджетные трансферты</t>
  </si>
  <si>
    <t>Код бюджетной классификации</t>
  </si>
  <si>
    <t>Наименование  доходов</t>
  </si>
  <si>
    <t>НАЛОГИ НА ТОВАРЫ (РАБОТЫ, УСЛУГИ), РЕАЛИЗУЕМЫЕ НА ТЕРРИТОРИИ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</si>
  <si>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</si>
  <si>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</si>
  <si>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</si>
  <si>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t>
  </si>
  <si>
    <t>Плата за размещение твердых коммунальных отходов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</si>
  <si>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</si>
  <si>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</si>
  <si>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</si>
  <si>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</si>
  <si>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</si>
  <si>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</si>
  <si>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</si>
  <si>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</si>
  <si>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</si>
  <si>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</si>
  <si>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</si>
  <si>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000 1010208001 0000 110</t>
  </si>
  <si>
    <t xml:space="preserve"> 000 1030000000 0000 000</t>
  </si>
  <si>
    <t xml:space="preserve"> 000 1030200001 0000 110</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</si>
  <si>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</si>
  <si>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</si>
  <si>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000 1030223101 0000 110</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</si>
  <si>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</si>
  <si>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</si>
  <si>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000 1030224101 0000 110</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</si>
  <si>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</si>
  <si>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</si>
  <si>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000 1030225101 0000 110</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</si>
  <si>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</si>
  <si>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</si>
  <si>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000 1030226101 0000 110</t>
  </si>
  <si>
    <t xml:space="preserve"> 000 1050000000 0000 000</t>
  </si>
  <si>
    <t xml:space="preserve"> 000 1050300001 0000 110</t>
  </si>
  <si>
    <t>Единый сельскохозяйственный налог</t>
  </si>
  <si>
    <t xml:space="preserve"> 000 1050301001 0000 110</t>
  </si>
  <si>
    <t xml:space="preserve"> 000 1050400002 0000 110</t>
  </si>
  <si>
    <t>Налог, взимаемый в связи с применением патентной системы налогообложения</t>
  </si>
  <si>
    <t xml:space="preserve"> 000 1050402002 0000 110</t>
  </si>
  <si>
    <t xml:space="preserve">Налог, взимаемый в связи с применением патентной системы налогообложения, зачисляемый в бюджеты муниципальных районов </t>
  </si>
  <si>
    <t xml:space="preserve"> 000 1080000000 0000 000</t>
  </si>
  <si>
    <t>000 1080300001 0000 110</t>
  </si>
  <si>
    <t>Государственная пошлина по делам, рассматриваемым в судах общей юрисдикции, мировыми судьями</t>
  </si>
  <si>
    <t>000 1080301001 0000 110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</si>
  <si>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</si>
  <si>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000 1110000000 0000 000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</si>
  <si>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</si>
  <si>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</si>
  <si>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</si>
  <si>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</si>
  <si>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</si>
  <si>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000 1120000000 0000 000</t>
  </si>
  <si>
    <t xml:space="preserve"> 000 1130000000 0000 000</t>
  </si>
  <si>
    <t>ДОХОДЫ ОТ ОКАЗАНИЯ ПЛАТНЫХ УСЛУГ (РАБОТ) И КОМПЕНСАЦИИ ЗАТРАТ ГОСУДАРСТВА</t>
  </si>
  <si>
    <t xml:space="preserve"> 000 1130200000 0000 130</t>
  </si>
  <si>
    <t xml:space="preserve"> 000 1130206000 0000 130</t>
  </si>
  <si>
    <t xml:space="preserve">Доходы, поступающие в порядке возмещения расходов, понесенных в связи с эксплуатацией имущества </t>
  </si>
  <si>
    <t xml:space="preserve"> 000 1130206505 0000 130</t>
  </si>
  <si>
    <t xml:space="preserve">Доходы, поступающие в порядке возмещения расходов, понесенных в связи с эксплуатацией имущества муниципальных районов </t>
  </si>
  <si>
    <t xml:space="preserve"> 000 1140000000 0000 000</t>
  </si>
  <si>
    <t>ДОХОДЫ ОТ ПРОДАЖИ МАТЕРИАЛЬНЫХ И НЕМАТЕРИАЛЬНЫХ АКТИВОВ</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</si>
  <si>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</si>
  <si>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</si>
  <si>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</si>
  <si>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000 1160000000 0000 000</t>
  </si>
  <si>
    <t>ШТРАФЫ, САНКЦИИ, ВОЗМЕЩЕНИЕ УЩЕРБА</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</si>
  <si>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</si>
  <si>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</si>
  <si>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Платежи в целях возмещения причиненного ущерба (убытков)</t>
  </si>
  <si>
    <t>Субсидии бюджетам на проведение комплексных кадастровых работ</t>
  </si>
  <si>
    <t>Субсидии бюджетам муниципальных районов на проведение комплексных кадастровых работ</t>
  </si>
  <si>
    <t>Субсидии бюджетам на реализацию мероприятий по модернизации школьных систем образования</t>
  </si>
  <si>
    <t>Субсидии бюджетам муниципальных районов на реализацию мероприятий по модернизации школьных систем образования</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</si>
  <si>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</si>
  <si>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</si>
  <si>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Невыясненные поступления, зачисляемые в бюджеты муниципальных районов</t>
  </si>
  <si>
    <t>000 1170105005 0000 180</t>
  </si>
  <si>
    <t>Невыясненные поступления</t>
  </si>
  <si>
    <t>000 1170100000 0000 180</t>
  </si>
  <si>
    <t>ПРОЧИЕ НЕНАЛОГОВЫЕ ДОХОДЫ</t>
  </si>
  <si>
    <t>000 1170000000 0000 000</t>
  </si>
  <si>
    <t>Платежи, уплачиваемые в целях возмещения вреда</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</si>
  <si>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</si>
  <si>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</si>
  <si>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Прочие доходы от компенсации затрат бюджетов муниципальных районов</t>
  </si>
  <si>
    <t>000 1130299505 0000 130</t>
  </si>
  <si>
    <t>Прочие доходы от компенсации затрат государства</t>
  </si>
  <si>
    <t>000 1130299000 0000 130</t>
  </si>
  <si>
    <t>Единый налог на вмененный доход для отдельных видов деятельности (за налоговые периоды, истекшие до 1 января 2011 года)</t>
  </si>
  <si>
    <t xml:space="preserve"> 000 1050202002 0000 110</t>
  </si>
  <si>
    <t>Единый налог на вмененный доход для отдельных видов деятельности</t>
  </si>
  <si>
    <t xml:space="preserve"> 000 1050201002 0000 110</t>
  </si>
  <si>
    <t xml:space="preserve"> 000 1050200002 0000 110</t>
  </si>
  <si>
    <t>000 1010214001 0000 110</t>
  </si>
  <si>
    <t>000 1010213001 0000 110</t>
  </si>
  <si>
    <t>000 1080700001 0000 110</t>
  </si>
  <si>
    <t>Государственная пошлина за государственную регистрацию, а также за совершение прочих юридически значимых действий</t>
  </si>
  <si>
    <t>000 1080715001 0000 110</t>
  </si>
  <si>
    <t>Государственная пошлина за выдачу разрешения на установку рекламной конструкции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</si>
  <si>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</si>
  <si>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</si>
  <si>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</si>
  <si>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000 1160111301 0000 140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</si>
  <si>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</si>
  <si>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</si>
  <si>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</si>
  <si>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Прогноз доходов
на 2024 год</t>
  </si>
  <si>
    <t xml:space="preserve"> Сведения о внесенных в течение 2024 года изменениях, внесенных в решение "О бюджете Брянского муниципального района Брянской области" на плановый период 2025 и 2026 годов", в части доходов на 2024 год</t>
  </si>
  <si>
    <t>000 200 00000 00 0000 000</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</si>
  <si>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</si>
  <si>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</si>
  <si>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 xml:space="preserve"> Прочие дотации</t>
  </si>
  <si>
    <t xml:space="preserve"> Прочие дотации бюджетам муниципальных районов</t>
  </si>
  <si>
    <t>000 202 20000 00 0000 150</t>
  </si>
  <si>
    <t>000 2 02 20216 00 0000 150</t>
  </si>
  <si>
    <t>000 2 02 20216 05 0000 150</t>
  </si>
  <si>
    <t>Субсидии бюджетам на модернизацию инфраструктуры общего образования в отдельных субъектах Российской Федерации</t>
  </si>
  <si>
    <t>Субсидии бюджетам муниципальных районов на модернизацию инфраструктуры общего образования в отдельных субъектах Российской Федерации</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</si>
  <si>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</si>
  <si>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строительство и реконструкцию (модернизацию) объектов питьевого водоснабжения</t>
  </si>
  <si>
    <t>000 2 02 25304 00 0000 150</t>
  </si>
  <si>
    <t>000 2 02 25304 05 0000 150</t>
  </si>
  <si>
    <t>000 202 25467 00 0000 150</t>
  </si>
  <si>
    <t>Субсидии бюджетам на обеспечение развития и укрепления материально-технической базы муниципальных домов культуры</t>
  </si>
  <si>
    <t>000 202 25467 05 0000 150</t>
  </si>
  <si>
    <t>Субсидии бюджетам муниципальных районов на обеспечение развития и укрепления материально-технической базы муниципальных домов культуры</t>
  </si>
  <si>
    <t>000 2 02 25497 00 0000 150</t>
  </si>
  <si>
    <t>000 2 02 25497 05 0000 150</t>
  </si>
  <si>
    <t>000 2 02 25511 00 0000 150</t>
  </si>
  <si>
    <t>000 2 02 25511 05 0000 150</t>
  </si>
  <si>
    <t>000 2 02 25513 00 0000 150</t>
  </si>
  <si>
    <t>Субсидии бюджетам  на развитие сети учреждений культурно-досугового типа</t>
  </si>
  <si>
    <t>000 2 02 25513 05 0000 150</t>
  </si>
  <si>
    <t>Субсидии бюджетам муниципальных районов на развитие сети учреждений культурно-досугового типа</t>
  </si>
  <si>
    <t>000 2 02 25519 00 0000 150</t>
  </si>
  <si>
    <t>000 2 02 25519 05 0000 150</t>
  </si>
  <si>
    <t>000 2 02 25750 00 0000 150</t>
  </si>
  <si>
    <t>000 2 02 25750 05 0000 150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</si>
  <si>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</si>
  <si>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</si>
  <si>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</si>
  <si>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</si>
  <si>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000 2 02 29999 00 0000 150</t>
  </si>
  <si>
    <t>000 2 02 29999 05 0000 150</t>
  </si>
  <si>
    <t>Субвенции бюджетам бюджетной системы Российской Федерации</t>
  </si>
  <si>
    <t xml:space="preserve">  Субвенции местным бюджетам на выполнение передаваемых полномочий субъектов Российской Федерации</t>
  </si>
  <si>
    <t xml:space="preserve">  Субвенции бюджетам муниципальных районов на выполнение передаваемых полномочий субъектов Российской Федерации</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</si>
  <si>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</si>
  <si>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</si>
  <si>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</si>
  <si>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</si>
  <si>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</si>
  <si>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</si>
  <si>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</si>
  <si>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</si>
  <si>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</si>
  <si>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</si>
  <si>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000 2 02 45179 00 0000 150</t>
  </si>
  <si>
    <t>000 2 02 45179 05 0000 150</t>
  </si>
  <si>
    <t xml:space="preserve">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</si>
  <si>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</si>
  <si>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Прочие межбюджетные трансферты, передаваемые бюджетам</t>
  </si>
  <si>
    <t xml:space="preserve">  Прочие межбюджетные трансферты, передаваемые бюджетам муниципальных районов</t>
  </si>
  <si>
    <t>000 207 05000 00 0000 150</t>
  </si>
  <si>
    <t>Прочие безвозмездные доходы</t>
  </si>
  <si>
    <t>000 207 05030 00 0000 150</t>
  </si>
  <si>
    <t>Прочие безвозмездные поступления в бюджеты</t>
  </si>
  <si>
    <t>000 207 05030 05 0000 150</t>
  </si>
  <si>
    <t>Прочие безвозмездные поступления в бюджеты муниципальных районов</t>
  </si>
  <si>
    <t>ВСЕГО:</t>
  </si>
  <si>
    <t>Решение от 05.03.2024 № 7-5-4</t>
  </si>
  <si>
    <t>Решение от 22.05.2024 № 7-7-5</t>
  </si>
  <si>
    <t>Решение от 02.10.2024 № 7-10-2</t>
  </si>
  <si>
    <t>Решение от 30.10.2024 № 7-11-1</t>
  </si>
  <si>
    <t>Решение от 18.12.2024 № 7-14-3</t>
  </si>
  <si>
    <t>000 202 00000 00 0000 000</t>
  </si>
  <si>
    <t xml:space="preserve"> 000 202 49999 05 0000 150</t>
  </si>
  <si>
    <t xml:space="preserve"> 000 202 49999 00 0000 150</t>
  </si>
  <si>
    <t xml:space="preserve"> 000 202 45303 05 0000 150</t>
  </si>
  <si>
    <t xml:space="preserve"> 000 202 45303 00 0000 150</t>
  </si>
  <si>
    <t xml:space="preserve"> 000 202 45050 05 0000 150</t>
  </si>
  <si>
    <t xml:space="preserve"> 000 202 45050 00 0000 150</t>
  </si>
  <si>
    <t xml:space="preserve"> 000 202 40014 05 0000 150</t>
  </si>
  <si>
    <t xml:space="preserve"> 000 202 40014 00 0000 150</t>
  </si>
  <si>
    <t xml:space="preserve"> 000 202 40000 00 0000 150</t>
  </si>
  <si>
    <t xml:space="preserve"> 000 202 35120 05 0000 150</t>
  </si>
  <si>
    <t xml:space="preserve"> 000 202 35120 00 0000 150</t>
  </si>
  <si>
    <t xml:space="preserve"> 000 202 35082 05 0000 150</t>
  </si>
  <si>
    <t xml:space="preserve"> 000 202 35082 00 0000 150</t>
  </si>
  <si>
    <t xml:space="preserve"> 000 202 30029 05 0000 150</t>
  </si>
  <si>
    <t xml:space="preserve"> 000 202 30029 00 0000 150</t>
  </si>
  <si>
    <t xml:space="preserve"> 000 202 30024 05 0000 150</t>
  </si>
  <si>
    <t xml:space="preserve"> 000 202 30024 00 0000 150</t>
  </si>
  <si>
    <t xml:space="preserve"> 000 202 30000 00 0000 150</t>
  </si>
  <si>
    <t xml:space="preserve"> 000 202 27576 05 0000 150</t>
  </si>
  <si>
    <t xml:space="preserve"> 000 202 27576 00 0000 150</t>
  </si>
  <si>
    <t xml:space="preserve"> 000 202 27139 05 0000 150</t>
  </si>
  <si>
    <t xml:space="preserve"> 000 202 27139 00 0000 150</t>
  </si>
  <si>
    <t xml:space="preserve"> 000 202 25243 05 0000 150</t>
  </si>
  <si>
    <t xml:space="preserve"> 000 202 25243 00 0000 150</t>
  </si>
  <si>
    <t xml:space="preserve"> 000 202 25239 05 0000 150</t>
  </si>
  <si>
    <t xml:space="preserve"> 000 202 25239 00 0000 150</t>
  </si>
  <si>
    <t xml:space="preserve"> 000 202 19999 05 0000 150</t>
  </si>
  <si>
    <t xml:space="preserve"> 000 202 19999 00 0000 150</t>
  </si>
  <si>
    <t>000 202 15002 05 0000 150</t>
  </si>
  <si>
    <t>000 202 15002 00 0000 150</t>
  </si>
  <si>
    <t xml:space="preserve"> 000 202 15001 05 0000 150</t>
  </si>
  <si>
    <t xml:space="preserve"> 000 202 15001 00 0000 150</t>
  </si>
  <si>
    <t xml:space="preserve"> 000 202 10000 00 0000 150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</si>
  <si>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</si>
  <si>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</si>
  <si>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</si>
  <si>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</si>
  <si>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</si>
  <si>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</si>
  <si>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</si>
  <si>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</si>
  <si>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</si>
  <si>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</si>
  <si>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</si>
  <si>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1 11 05000 00 0000 120</t>
  </si>
  <si>
    <t xml:space="preserve">1 11 05010 00 0000 120   </t>
  </si>
  <si>
    <t>1 11 05013 05 0000 120</t>
  </si>
  <si>
    <t>1 11 05020 00 0000 120</t>
  </si>
  <si>
    <t>111 05025 05 0000 120</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</si>
  <si>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</si>
  <si>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</si>
  <si>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1 11 05035 05 0000 120</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</si>
  <si>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</si>
  <si>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</si>
  <si>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</si>
  <si>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</si>
  <si>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</si>
  <si>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</si>
  <si>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1 11 05313 05 0000 120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</si>
  <si>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</si>
  <si>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1 11 07000 00 0000 120</t>
  </si>
  <si>
    <t xml:space="preserve">1 11 07010 00 0000 120 </t>
  </si>
  <si>
    <t>1 11 07015 05 0000 120</t>
  </si>
  <si>
    <t>1 11 09080 00 0000 120</t>
  </si>
  <si>
    <t>1 11 09080 05 0000 120</t>
  </si>
  <si>
    <t>1 12 01000 01 0000 120</t>
  </si>
  <si>
    <t>1 12 01010 01 0000 120</t>
  </si>
  <si>
    <t>Плата за выбросы загрязняющих веществ в атмосферный воздух стационарными объектами</t>
  </si>
  <si>
    <t>1 12 01030 01 0000 120</t>
  </si>
  <si>
    <t>1 12 01040 01 0000 120</t>
  </si>
  <si>
    <t>1 12 01041 01 0000 120</t>
  </si>
  <si>
    <t>1 12 01042 01 0000 120</t>
  </si>
  <si>
    <t>1 14 06000 00 0000 430</t>
  </si>
  <si>
    <t>1 14 06010 00 0000 430</t>
  </si>
  <si>
    <t>1 14 06013 05 0000 430</t>
  </si>
  <si>
    <t>1 14 06020 00 0000 430</t>
  </si>
  <si>
    <t>1 14 06025 05 0000 430</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</si>
  <si>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</si>
  <si>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</si>
  <si>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</si>
  <si>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</si>
  <si>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1 16 01000 01 0000 140</t>
  </si>
  <si>
    <t>1 16 01050 01 0000 140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</si>
  <si>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t>
  </si>
  <si>
    <t>1 16 01053 01 0000 140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</si>
  <si>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</si>
  <si>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1 16 01060 01 0000140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</si>
  <si>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</si>
  <si>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</si>
  <si>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</si>
  <si>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1 16 01070 01 0000140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</si>
  <si>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</si>
  <si>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</si>
  <si>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1 1601080 01 0000 140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</si>
  <si>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</si>
  <si>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</si>
  <si>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</si>
  <si>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000 1160111001 0000 100</t>
  </si>
  <si>
    <t xml:space="preserve">﻿1 16 01130 01 0000 140
</t>
  </si>
  <si>
    <t xml:space="preserve">﻿1 16 01133 01 0000 140
</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</si>
  <si>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</si>
  <si>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</si>
  <si>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</si>
  <si>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</si>
  <si>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</si>
  <si>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</si>
  <si>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</si>
  <si>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</si>
  <si>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</si>
  <si>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1 16 01173 01 0000 140</t>
  </si>
  <si>
    <t>1 16 01180 01 0000 140</t>
  </si>
  <si>
    <t xml:space="preserve"> 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</si>
  <si>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</si>
  <si>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</si>
  <si>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</si>
  <si>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</si>
  <si>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</si>
  <si>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</si>
  <si>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</si>
  <si>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</si>
  <si>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</si>
  <si>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</si>
  <si>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</si>
  <si>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1 16 01333 01 0000 140</t>
  </si>
  <si>
    <t xml:space="preserve">﻿1 16 02000 02 0000 140
</t>
  </si>
  <si>
    <t xml:space="preserve">﻿1 16 02010 02 0000 140
</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</si>
  <si>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</si>
  <si>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1 16 07000 00 0000 140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</si>
  <si>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</si>
  <si>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1 16 07090 00 0000 140</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</si>
  <si>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</si>
  <si>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</si>
  <si>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1 16 10000 00 0000 140</t>
  </si>
  <si>
    <t xml:space="preserve">﻿1 16 10123 01 0000 140
</t>
  </si>
  <si>
    <t>1 16 11000 01 0000 140</t>
  </si>
  <si>
    <t>1 16 11050 01 0000 140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</si>
  <si>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</si>
  <si>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</si>
  <si>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</si>
  <si>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1 11 05325 05 0000 120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</si>
  <si>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</si>
  <si>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1 16 10032 0 50000 140</t>
  </si>
  <si>
    <t>2024 год (решение от 21.12.2023 года № 7-4-1)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</si>
</sst>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dd\.mm\.yyyy"/>
  </numFmts>
  <fonts count="66" x14ac:knownFonts="1">
    <font>
      <sz val="11"/>
      <color theme="1"/>
      <name val="Calibri"/>
      <family val="2"/>
      <charset val="204"/>
      <scheme val="minor"/>
    </font>
    <font>
      <sz val="10"/>
      <name val="Arial"/>
      <family val="2"/>
      <charset val="204"/>
    </font>
    <font>
      <sz val="10"/>
      <name val="Helv"/>
      <charset val="204"/>
    </font>
    <font>
      <sz val="11"/>
      <color indexed="8"/>
      <name val="Calibri"/>
      <family val="2"/>
      <charset val="204"/>
    </font>
    <font>
      <sz val="12"/>
      <name val="Times New Roman"/>
      <family val="1"/>
      <charset val="204"/>
    </font>
    <font>
      <sz val="11"/>
      <color theme="1"/>
      <name val="Calibri"/>
      <family val="2"/>
      <charset val="204"/>
      <scheme val="minor"/>
    </font>
    <font>
      <sz val="10"/>
      <color rgb="FF000000"/>
      <name val="Arial Cyr"/>
    </font>
    <font>
      <sz val="8"/>
      <color rgb="FF000000"/>
      <name val="Arial"/>
      <family val="2"/>
      <charset val="204"/>
    </font>
    <font>
      <b/>
      <sz val="10"/>
      <color rgb="FF000000"/>
      <name val="Arial CYR"/>
    </font>
    <font>
      <sz val="8"/>
      <color rgb="FF000000"/>
      <name val="Arial"/>
      <family val="2"/>
      <charset val="204"/>
    </font>
    <font>
      <sz val="11"/>
      <name val="Times New Roman"/>
      <family val="1"/>
      <charset val="204"/>
    </font>
    <font>
      <u/>
      <sz val="10"/>
      <color indexed="12"/>
      <name val="Arial Cyr"/>
      <charset val="204"/>
    </font>
    <font>
      <sz val="8"/>
      <color rgb="FF000000"/>
      <name val="Arial Cyr"/>
    </font>
    <font>
      <sz val="10"/>
      <name val="Arial Cyr"/>
      <charset val="204"/>
    </font>
    <font>
      <sz val="11"/>
      <name val="Calibri"/>
      <family val="2"/>
    </font>
    <font>
      <sz val="11"/>
      <name val="Calibri"/>
      <family val="2"/>
      <scheme val="minor"/>
    </font>
    <font>
      <sz val="10"/>
      <color rgb="FF000000"/>
      <name val="Arial Cyr"/>
      <family val="2"/>
    </font>
    <font>
      <b/>
      <sz val="12"/>
      <color rgb="FF000000"/>
      <name val="Arial Cyr"/>
      <family val="2"/>
    </font>
    <font>
      <b/>
      <sz val="12"/>
      <color rgb="FF000000"/>
      <name val="Arial Cyr"/>
    </font>
    <font>
      <b/>
      <sz val="10"/>
      <color rgb="FF000000"/>
      <name val="Arial CYR"/>
      <family val="2"/>
    </font>
    <font>
      <b/>
      <sz val="10"/>
      <color rgb="FF000000"/>
      <name val="Arial"/>
      <family val="2"/>
      <charset val="204"/>
    </font>
    <font>
      <sz val="10"/>
      <color rgb="FF000000"/>
      <name val="Times New Roman"/>
      <family val="2"/>
    </font>
    <font>
      <sz val="10"/>
      <color rgb="FF000000"/>
      <name val="Times New Roman"/>
      <family val="1"/>
      <charset val="204"/>
    </font>
    <font>
      <sz val="11"/>
      <color rgb="FF000000"/>
      <name val="Times New Roman"/>
      <family val="1"/>
      <charset val="204"/>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1"/>
      <color theme="1"/>
      <name val="Calibri"/>
      <family val="2"/>
      <scheme val="minor"/>
    </font>
    <font>
      <sz val="18"/>
      <name val="Times New Roman"/>
      <family val="1"/>
      <charset val="204"/>
    </font>
    <font>
      <b/>
      <sz val="18"/>
      <name val="Times New Roman"/>
      <family val="1"/>
      <charset val="204"/>
    </font>
    <font>
      <b/>
      <sz val="8"/>
      <color rgb="FF000000"/>
      <name val="Arial"/>
      <family val="2"/>
      <charset val="204"/>
    </font>
    <font>
      <sz val="10"/>
      <color rgb="FF000000"/>
      <name val="Arial"/>
      <family val="2"/>
      <charset val="204"/>
    </font>
    <font>
      <b/>
      <i/>
      <sz val="8"/>
      <color rgb="FF000000"/>
      <name val="Arial"/>
      <family val="2"/>
      <charset val="204"/>
    </font>
    <font>
      <sz val="11"/>
      <color rgb="FF000000"/>
      <name val="Calibri"/>
      <family val="2"/>
      <charset val="204"/>
      <scheme val="minor"/>
    </font>
    <font>
      <b/>
      <sz val="12"/>
      <color rgb="FF000000"/>
      <name val="Arial"/>
      <family val="2"/>
      <charset val="204"/>
    </font>
    <font>
      <sz val="9"/>
      <color rgb="FF000000"/>
      <name val="Arial"/>
      <family val="2"/>
      <charset val="204"/>
    </font>
    <font>
      <b/>
      <sz val="12"/>
      <name val="Times New Roman"/>
      <family val="1"/>
      <charset val="204"/>
    </font>
    <font>
      <b/>
      <sz val="11"/>
      <color rgb="FF000000"/>
      <name val="Arial"/>
      <family val="2"/>
      <charset val="204"/>
    </font>
    <font>
      <sz val="6"/>
      <color rgb="FF000000"/>
      <name val="Arial"/>
      <family val="2"/>
      <charset val="204"/>
    </font>
    <font>
      <sz val="12"/>
      <color rgb="FF000000"/>
      <name val="Times New Roman"/>
      <family val="1"/>
      <charset val="204"/>
    </font>
    <font>
      <b/>
      <sz val="12"/>
      <color rgb="FF000000"/>
      <name val="Times New Roman"/>
      <family val="1"/>
      <charset val="204"/>
    </font>
    <font>
      <sz val="11"/>
      <color theme="1"/>
      <name val="Calibri"/>
      <family val="2"/>
    </font>
    <font>
      <sz val="10"/>
      <color indexed="64"/>
      <name val="Arial"/>
      <family val="2"/>
      <charset val="204"/>
    </font>
    <font>
      <sz val="10"/>
      <color indexed="64"/>
      <name val="Arial Cyr"/>
    </font>
    <font>
      <sz val="8"/>
      <color indexed="64"/>
      <name val="Arial"/>
      <family val="2"/>
      <charset val="204"/>
    </font>
    <font>
      <b/>
      <sz val="8"/>
      <color indexed="64"/>
      <name val="Arial"/>
      <family val="2"/>
      <charset val="204"/>
    </font>
    <font>
      <sz val="11"/>
      <color indexed="64"/>
      <name val="Times New Roman"/>
      <family val="1"/>
      <charset val="204"/>
    </font>
    <font>
      <b/>
      <i/>
      <sz val="8"/>
      <color indexed="64"/>
      <name val="Arial"/>
      <family val="2"/>
      <charset val="204"/>
    </font>
    <font>
      <b/>
      <sz val="11"/>
      <color indexed="64"/>
      <name val="Arial"/>
      <family val="2"/>
      <charset val="204"/>
    </font>
    <font>
      <b/>
      <sz val="12"/>
      <color indexed="64"/>
      <name val="Arial Cyr"/>
    </font>
    <font>
      <b/>
      <sz val="10"/>
      <color indexed="64"/>
      <name val="Arial CYR"/>
    </font>
    <font>
      <b/>
      <sz val="12"/>
      <color indexed="64"/>
      <name val="Arial"/>
      <family val="2"/>
      <charset val="204"/>
    </font>
    <font>
      <sz val="6"/>
      <color indexed="64"/>
      <name val="Arial"/>
      <family val="2"/>
      <charset val="204"/>
    </font>
    <font>
      <b/>
      <sz val="10"/>
      <color indexed="64"/>
      <name val="Arial"/>
      <family val="2"/>
      <charset val="204"/>
    </font>
    <font>
      <sz val="9"/>
      <color indexed="64"/>
      <name val="Arial"/>
      <family val="2"/>
      <charset val="204"/>
    </font>
    <font>
      <sz val="11"/>
      <name val="Calibri"/>
      <family val="2"/>
      <charset val="204"/>
    </font>
    <font>
      <sz val="11"/>
      <name val="Calibri"/>
      <family val="2"/>
      <charset val="204"/>
      <scheme val="minor"/>
    </font>
    <font>
      <sz val="11"/>
      <color indexed="64"/>
      <name val="Calibri"/>
      <family val="2"/>
      <charset val="204"/>
      <scheme val="minor"/>
    </font>
    <font>
      <b/>
      <sz val="18"/>
      <color theme="3"/>
      <name val="Cambria"/>
      <family val="1"/>
      <charset val="204"/>
      <scheme val="major"/>
    </font>
    <font>
      <sz val="11"/>
      <color theme="1"/>
      <name val="Calibri"/>
      <family val="2"/>
      <charset val="204"/>
    </font>
    <font>
      <sz val="11"/>
      <color indexed="2"/>
      <name val="Calibri"/>
      <family val="2"/>
      <charset val="204"/>
      <scheme val="minor"/>
    </font>
  </fonts>
  <fills count="52">
    <fill>
      <patternFill patternType="none"/>
    </fill>
    <fill>
      <patternFill patternType="gray125"/>
    </fill>
    <fill>
      <patternFill patternType="solid">
        <fgColor rgb="FFCCFFFF"/>
      </patternFill>
    </fill>
    <fill>
      <patternFill patternType="solid">
        <fgColor theme="0"/>
        <bgColor indexed="64"/>
      </patternFill>
    </fill>
    <fill>
      <patternFill patternType="solid">
        <fgColor rgb="FFC0C0C0"/>
      </patternFill>
    </fill>
    <fill>
      <patternFill patternType="solid">
        <fgColor rgb="FFFFFF9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CCCCCC"/>
      </patternFill>
    </fill>
    <fill>
      <patternFill patternType="solid">
        <fgColor rgb="FFFFFFFF"/>
      </patternFill>
    </fill>
    <fill>
      <patternFill patternType="solid">
        <fgColor indexed="65"/>
        <bgColor indexed="64"/>
      </patternFill>
    </fill>
    <fill>
      <patternFill patternType="solid">
        <fgColor indexed="65"/>
      </patternFill>
    </fill>
    <fill>
      <patternFill patternType="solid">
        <fgColor indexed="22"/>
        <bgColor indexed="22"/>
      </patternFill>
    </fill>
    <fill>
      <patternFill patternType="solid">
        <fgColor indexed="26"/>
        <bgColor indexed="26"/>
      </patternFill>
    </fill>
    <fill>
      <patternFill patternType="solid">
        <fgColor indexed="27"/>
        <bgColor indexed="27"/>
      </patternFill>
    </fill>
    <fill>
      <patternFill patternType="solid">
        <fgColor rgb="FFCCCCCC"/>
        <bgColor rgb="FFCCCCCC"/>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rgb="FFFFEB9C"/>
        <bgColor rgb="FFFFEB9C"/>
      </patternFill>
    </fill>
    <fill>
      <patternFill patternType="solid">
        <fgColor rgb="FFFFC7CE"/>
        <bgColor rgb="FFFFC7CE"/>
      </patternFill>
    </fill>
    <fill>
      <patternFill patternType="solid">
        <fgColor rgb="FFC6EFCE"/>
        <bgColor rgb="FFC6EFCE"/>
      </patternFill>
    </fill>
  </fills>
  <borders count="1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hair">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style="hair">
        <color rgb="FF000000"/>
      </top>
      <bottom/>
      <diagonal/>
    </border>
    <border>
      <left/>
      <right style="medium">
        <color rgb="FF000000"/>
      </right>
      <top/>
      <bottom style="hair">
        <color rgb="FF000000"/>
      </bottom>
      <diagonal/>
    </border>
    <border>
      <left/>
      <right/>
      <top style="hair">
        <color rgb="FF000000"/>
      </top>
      <bottom/>
      <diagonal/>
    </border>
    <border>
      <left style="thin">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hair">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style="thin">
        <color rgb="FF000000"/>
      </top>
      <bottom style="hair">
        <color rgb="FF000000"/>
      </bottom>
      <diagonal/>
    </border>
    <border>
      <left/>
      <right/>
      <top/>
      <bottom style="medium">
        <color rgb="FF000000"/>
      </bottom>
      <diagonal/>
    </border>
    <border>
      <left/>
      <right/>
      <top style="medium">
        <color rgb="FF000000"/>
      </top>
      <bottom style="thin">
        <color rgb="FF000000"/>
      </bottom>
      <diagonal/>
    </border>
    <border>
      <left/>
      <right style="thin">
        <color rgb="FF000000"/>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style="medium">
        <color rgb="FF000000"/>
      </right>
      <top style="thin">
        <color rgb="FF000000"/>
      </top>
      <bottom style="hair">
        <color rgb="FF000000"/>
      </bottom>
      <diagonal/>
    </border>
    <border>
      <left/>
      <right/>
      <top/>
      <bottom style="hair">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indexed="64"/>
      </left>
      <right/>
      <top/>
      <bottom/>
      <diagonal/>
    </border>
    <border>
      <left/>
      <right style="medium">
        <color rgb="FF000000"/>
      </right>
      <top style="medium">
        <color rgb="FF000000"/>
      </top>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top style="thin">
        <color rgb="FF000000"/>
      </top>
      <bottom/>
      <diagonal/>
    </border>
    <border>
      <left style="medium">
        <color rgb="FF000000"/>
      </left>
      <right/>
      <top style="hair">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style="medium">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hair">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241">
    <xf numFmtId="0" fontId="0" fillId="0" borderId="0"/>
    <xf numFmtId="1" fontId="6" fillId="0" borderId="4">
      <alignment horizontal="center" vertical="top" shrinkToFit="1"/>
    </xf>
    <xf numFmtId="0" fontId="7" fillId="0" borderId="5">
      <alignment horizontal="left" wrapText="1" indent="2"/>
    </xf>
    <xf numFmtId="49" fontId="6" fillId="0" borderId="4">
      <alignment horizontal="left" vertical="top" wrapText="1"/>
    </xf>
    <xf numFmtId="4" fontId="6" fillId="0" borderId="4">
      <alignment horizontal="right" vertical="top" shrinkToFit="1"/>
    </xf>
    <xf numFmtId="49" fontId="7" fillId="0" borderId="4">
      <alignment horizontal="center"/>
    </xf>
    <xf numFmtId="4" fontId="8" fillId="2" borderId="4">
      <alignment horizontal="right" vertical="top" shrinkToFit="1"/>
    </xf>
    <xf numFmtId="0" fontId="5" fillId="0" borderId="0"/>
    <xf numFmtId="0" fontId="1" fillId="0" borderId="0"/>
    <xf numFmtId="0" fontId="2" fillId="0" borderId="0"/>
    <xf numFmtId="164" fontId="3" fillId="0" borderId="0" applyFont="0" applyFill="0" applyBorder="0" applyAlignment="0" applyProtection="0"/>
    <xf numFmtId="0" fontId="9" fillId="0" borderId="5">
      <alignment horizontal="left" wrapText="1" indent="2"/>
    </xf>
    <xf numFmtId="0" fontId="11" fillId="0" borderId="0" applyNumberFormat="0" applyFill="0" applyBorder="0" applyAlignment="0" applyProtection="0">
      <alignment vertical="top"/>
      <protection locked="0"/>
    </xf>
    <xf numFmtId="0" fontId="12" fillId="0" borderId="6">
      <alignment horizontal="left" wrapText="1" indent="2"/>
    </xf>
    <xf numFmtId="49" fontId="12" fillId="0" borderId="7">
      <alignment horizontal="center"/>
    </xf>
    <xf numFmtId="0" fontId="13" fillId="0" borderId="0"/>
    <xf numFmtId="0" fontId="14" fillId="0" borderId="0"/>
    <xf numFmtId="0" fontId="15" fillId="0" borderId="0"/>
    <xf numFmtId="0" fontId="14" fillId="0" borderId="0"/>
    <xf numFmtId="0" fontId="15" fillId="0" borderId="0"/>
    <xf numFmtId="0" fontId="16" fillId="0" borderId="0"/>
    <xf numFmtId="0" fontId="6" fillId="0" borderId="0"/>
    <xf numFmtId="0" fontId="16" fillId="0" borderId="0"/>
    <xf numFmtId="0" fontId="6" fillId="0" borderId="0"/>
    <xf numFmtId="0" fontId="14" fillId="0" borderId="0"/>
    <xf numFmtId="0" fontId="15" fillId="0" borderId="0"/>
    <xf numFmtId="0" fontId="16" fillId="4" borderId="0"/>
    <xf numFmtId="0" fontId="6" fillId="4" borderId="0"/>
    <xf numFmtId="0" fontId="16" fillId="0" borderId="0">
      <alignment wrapText="1"/>
    </xf>
    <xf numFmtId="0" fontId="6" fillId="0" borderId="0">
      <alignment wrapText="1"/>
    </xf>
    <xf numFmtId="0" fontId="16" fillId="0" borderId="0"/>
    <xf numFmtId="0" fontId="6" fillId="0" borderId="0"/>
    <xf numFmtId="0" fontId="17" fillId="0" borderId="0">
      <alignment horizontal="center"/>
    </xf>
    <xf numFmtId="0" fontId="18" fillId="0" borderId="0">
      <alignment horizontal="center"/>
    </xf>
    <xf numFmtId="0" fontId="16" fillId="0" borderId="0">
      <alignment horizontal="right"/>
    </xf>
    <xf numFmtId="0" fontId="6" fillId="0" borderId="0">
      <alignment horizontal="right"/>
    </xf>
    <xf numFmtId="0" fontId="16" fillId="4" borderId="8"/>
    <xf numFmtId="0" fontId="6" fillId="4" borderId="8"/>
    <xf numFmtId="0" fontId="16" fillId="0" borderId="4">
      <alignment horizontal="center" vertical="center" wrapText="1"/>
    </xf>
    <xf numFmtId="0" fontId="6" fillId="0" borderId="4">
      <alignment horizontal="center" vertical="center" wrapText="1"/>
    </xf>
    <xf numFmtId="0" fontId="16" fillId="4" borderId="9"/>
    <xf numFmtId="0" fontId="6" fillId="4" borderId="9"/>
    <xf numFmtId="0" fontId="16" fillId="4" borderId="0">
      <alignment shrinkToFit="1"/>
    </xf>
    <xf numFmtId="0" fontId="6" fillId="4" borderId="0">
      <alignment shrinkToFit="1"/>
    </xf>
    <xf numFmtId="0" fontId="19" fillId="0" borderId="9">
      <alignment horizontal="right"/>
    </xf>
    <xf numFmtId="0" fontId="8" fillId="0" borderId="9">
      <alignment horizontal="right"/>
    </xf>
    <xf numFmtId="4" fontId="19" fillId="5" borderId="9">
      <alignment horizontal="right" vertical="top" shrinkToFit="1"/>
    </xf>
    <xf numFmtId="4" fontId="8" fillId="5" borderId="9">
      <alignment horizontal="right" vertical="top" shrinkToFit="1"/>
    </xf>
    <xf numFmtId="4" fontId="19" fillId="2" borderId="9">
      <alignment horizontal="right" vertical="top" shrinkToFit="1"/>
    </xf>
    <xf numFmtId="4" fontId="8" fillId="2" borderId="9">
      <alignment horizontal="right" vertical="top" shrinkToFit="1"/>
    </xf>
    <xf numFmtId="0" fontId="16" fillId="0" borderId="0">
      <alignment horizontal="left" wrapText="1"/>
    </xf>
    <xf numFmtId="0" fontId="6" fillId="0" borderId="0">
      <alignment horizontal="left" wrapText="1"/>
    </xf>
    <xf numFmtId="0" fontId="19" fillId="0" borderId="4">
      <alignment vertical="top" wrapText="1"/>
    </xf>
    <xf numFmtId="0" fontId="8" fillId="0" borderId="4">
      <alignment vertical="top" wrapText="1"/>
    </xf>
    <xf numFmtId="49" fontId="16" fillId="0" borderId="4">
      <alignment horizontal="center" vertical="top" shrinkToFit="1"/>
    </xf>
    <xf numFmtId="49" fontId="6" fillId="0" borderId="4">
      <alignment horizontal="center" vertical="top" shrinkToFit="1"/>
    </xf>
    <xf numFmtId="4" fontId="19" fillId="5" borderId="4">
      <alignment horizontal="right" vertical="top" shrinkToFit="1"/>
    </xf>
    <xf numFmtId="4" fontId="8" fillId="5" borderId="4">
      <alignment horizontal="right" vertical="top" shrinkToFit="1"/>
    </xf>
    <xf numFmtId="4" fontId="19" fillId="2" borderId="4">
      <alignment horizontal="right" vertical="top" shrinkToFit="1"/>
    </xf>
    <xf numFmtId="4" fontId="8" fillId="2" borderId="4">
      <alignment horizontal="right" vertical="top" shrinkToFit="1"/>
    </xf>
    <xf numFmtId="0" fontId="16" fillId="4" borderId="10"/>
    <xf numFmtId="0" fontId="6" fillId="4" borderId="10"/>
    <xf numFmtId="0" fontId="16" fillId="4" borderId="10">
      <alignment horizontal="center"/>
    </xf>
    <xf numFmtId="0" fontId="6" fillId="4" borderId="10">
      <alignment horizontal="center"/>
    </xf>
    <xf numFmtId="4" fontId="19" fillId="0" borderId="4">
      <alignment horizontal="right" vertical="top" shrinkToFit="1"/>
    </xf>
    <xf numFmtId="4" fontId="8" fillId="0" borderId="4">
      <alignment horizontal="right" vertical="top" shrinkToFit="1"/>
    </xf>
    <xf numFmtId="49" fontId="16" fillId="0" borderId="4">
      <alignment horizontal="left" vertical="top" wrapText="1" indent="2"/>
    </xf>
    <xf numFmtId="49" fontId="6" fillId="0" borderId="4">
      <alignment horizontal="left" vertical="top" wrapText="1" indent="2"/>
    </xf>
    <xf numFmtId="4" fontId="16" fillId="0" borderId="4">
      <alignment horizontal="right" vertical="top" shrinkToFit="1"/>
    </xf>
    <xf numFmtId="4" fontId="6" fillId="0" borderId="4">
      <alignment horizontal="right" vertical="top" shrinkToFit="1"/>
    </xf>
    <xf numFmtId="0" fontId="16" fillId="4" borderId="10">
      <alignment shrinkToFit="1"/>
    </xf>
    <xf numFmtId="0" fontId="6" fillId="4" borderId="10">
      <alignment shrinkToFit="1"/>
    </xf>
    <xf numFmtId="0" fontId="16" fillId="4" borderId="9">
      <alignment horizontal="center"/>
    </xf>
    <xf numFmtId="0" fontId="6" fillId="4" borderId="9">
      <alignment horizontal="center"/>
    </xf>
    <xf numFmtId="0" fontId="13" fillId="0" borderId="0"/>
    <xf numFmtId="0" fontId="14" fillId="0" borderId="0"/>
    <xf numFmtId="0" fontId="15" fillId="0" borderId="0"/>
    <xf numFmtId="0" fontId="14" fillId="0" borderId="0"/>
    <xf numFmtId="164" fontId="13" fillId="0" borderId="0" applyFont="0" applyFill="0" applyBorder="0" applyAlignment="0" applyProtection="0"/>
    <xf numFmtId="0" fontId="20" fillId="0" borderId="8"/>
    <xf numFmtId="0" fontId="6" fillId="0" borderId="11"/>
    <xf numFmtId="4" fontId="12" fillId="0" borderId="7">
      <alignment horizontal="right" shrinkToFit="1"/>
    </xf>
    <xf numFmtId="2" fontId="12" fillId="0" borderId="12">
      <alignment horizontal="center" shrinkToFit="1"/>
    </xf>
    <xf numFmtId="4" fontId="12" fillId="0" borderId="12">
      <alignment horizontal="right" shrinkToFit="1"/>
    </xf>
    <xf numFmtId="0" fontId="8" fillId="0" borderId="4">
      <alignment vertical="top" wrapText="1"/>
    </xf>
    <xf numFmtId="4" fontId="8" fillId="2" borderId="4">
      <alignment horizontal="right" vertical="top" shrinkToFit="1"/>
    </xf>
    <xf numFmtId="0" fontId="21" fillId="0" borderId="0">
      <alignment vertical="top" wrapText="1"/>
    </xf>
    <xf numFmtId="0" fontId="22" fillId="0" borderId="0">
      <alignment vertical="top" wrapText="1"/>
    </xf>
    <xf numFmtId="0" fontId="32" fillId="0" borderId="0"/>
    <xf numFmtId="0" fontId="15" fillId="0" borderId="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14" fillId="0" borderId="0"/>
    <xf numFmtId="0" fontId="14" fillId="0" borderId="0"/>
    <xf numFmtId="0" fontId="6" fillId="0" borderId="0"/>
    <xf numFmtId="0" fontId="16" fillId="0" borderId="0"/>
    <xf numFmtId="0" fontId="6" fillId="0" borderId="0"/>
    <xf numFmtId="0" fontId="16" fillId="0" borderId="0"/>
    <xf numFmtId="0" fontId="14" fillId="0" borderId="0"/>
    <xf numFmtId="49" fontId="7" fillId="0" borderId="0">
      <alignment horizontal="center"/>
    </xf>
    <xf numFmtId="49" fontId="7" fillId="0" borderId="0">
      <alignment horizontal="center"/>
    </xf>
    <xf numFmtId="49" fontId="7" fillId="0" borderId="17">
      <alignment horizontal="center" wrapText="1"/>
    </xf>
    <xf numFmtId="49" fontId="7" fillId="0" borderId="17">
      <alignment horizontal="center" wrapText="1"/>
    </xf>
    <xf numFmtId="49" fontId="7" fillId="0" borderId="12">
      <alignment horizontal="center" wrapText="1"/>
    </xf>
    <xf numFmtId="49" fontId="7" fillId="0" borderId="12">
      <alignment horizontal="center" wrapText="1"/>
    </xf>
    <xf numFmtId="49" fontId="7" fillId="0" borderId="7">
      <alignment horizontal="center"/>
    </xf>
    <xf numFmtId="49" fontId="7" fillId="0" borderId="7">
      <alignment horizontal="center"/>
    </xf>
    <xf numFmtId="49" fontId="7" fillId="0" borderId="7">
      <alignment horizontal="center"/>
    </xf>
    <xf numFmtId="49" fontId="7" fillId="0" borderId="8"/>
    <xf numFmtId="49" fontId="7" fillId="0" borderId="8"/>
    <xf numFmtId="4" fontId="7" fillId="0" borderId="7">
      <alignment horizontal="right"/>
    </xf>
    <xf numFmtId="4" fontId="7" fillId="0" borderId="7">
      <alignment horizontal="right"/>
    </xf>
    <xf numFmtId="4" fontId="7" fillId="0" borderId="7">
      <alignment horizontal="right"/>
    </xf>
    <xf numFmtId="4" fontId="7" fillId="0" borderId="17">
      <alignment horizontal="right"/>
    </xf>
    <xf numFmtId="4" fontId="7" fillId="0" borderId="17">
      <alignment horizontal="right"/>
    </xf>
    <xf numFmtId="49" fontId="7" fillId="0" borderId="0">
      <alignment horizontal="right"/>
    </xf>
    <xf numFmtId="49" fontId="7" fillId="0" borderId="0">
      <alignment horizontal="right"/>
    </xf>
    <xf numFmtId="4" fontId="7" fillId="0" borderId="6">
      <alignment horizontal="right"/>
    </xf>
    <xf numFmtId="4" fontId="7" fillId="0" borderId="6">
      <alignment horizontal="right"/>
    </xf>
    <xf numFmtId="49" fontId="7" fillId="0" borderId="5">
      <alignment horizontal="center"/>
    </xf>
    <xf numFmtId="49" fontId="7" fillId="0" borderId="5">
      <alignment horizontal="center"/>
    </xf>
    <xf numFmtId="4" fontId="7" fillId="0" borderId="18">
      <alignment horizontal="right"/>
    </xf>
    <xf numFmtId="4" fontId="7" fillId="0" borderId="18">
      <alignment horizontal="right"/>
    </xf>
    <xf numFmtId="0" fontId="7" fillId="0" borderId="19">
      <alignment horizontal="left" wrapText="1"/>
    </xf>
    <xf numFmtId="0" fontId="7" fillId="0" borderId="19">
      <alignment horizontal="left" wrapText="1"/>
    </xf>
    <xf numFmtId="0" fontId="35" fillId="0" borderId="20">
      <alignment horizontal="left" wrapText="1"/>
    </xf>
    <xf numFmtId="0" fontId="35" fillId="0" borderId="20">
      <alignment horizontal="left" wrapText="1"/>
    </xf>
    <xf numFmtId="0" fontId="7" fillId="0" borderId="21">
      <alignment horizontal="left" wrapText="1" indent="2"/>
    </xf>
    <xf numFmtId="0" fontId="7" fillId="0" borderId="21">
      <alignment horizontal="left" wrapText="1" indent="2"/>
    </xf>
    <xf numFmtId="0" fontId="36" fillId="0" borderId="9"/>
    <xf numFmtId="0" fontId="36" fillId="0" borderId="9"/>
    <xf numFmtId="0" fontId="7" fillId="0" borderId="8"/>
    <xf numFmtId="0" fontId="7" fillId="0" borderId="8"/>
    <xf numFmtId="0" fontId="36" fillId="0" borderId="8"/>
    <xf numFmtId="0" fontId="36" fillId="0" borderId="8"/>
    <xf numFmtId="0" fontId="35" fillId="0" borderId="0">
      <alignment horizontal="center"/>
    </xf>
    <xf numFmtId="0" fontId="35" fillId="0" borderId="0">
      <alignment horizontal="center"/>
    </xf>
    <xf numFmtId="0" fontId="35" fillId="0" borderId="8"/>
    <xf numFmtId="0" fontId="35" fillId="0" borderId="8"/>
    <xf numFmtId="0" fontId="7" fillId="0" borderId="22">
      <alignment horizontal="left" wrapText="1"/>
    </xf>
    <xf numFmtId="0" fontId="7" fillId="0" borderId="22">
      <alignment horizontal="left" wrapText="1"/>
    </xf>
    <xf numFmtId="0" fontId="7" fillId="0" borderId="22">
      <alignment horizontal="left" wrapText="1"/>
    </xf>
    <xf numFmtId="0" fontId="7" fillId="0" borderId="23">
      <alignment horizontal="left" wrapText="1" indent="1"/>
    </xf>
    <xf numFmtId="0" fontId="7" fillId="0" borderId="23">
      <alignment horizontal="left" wrapText="1" indent="1"/>
    </xf>
    <xf numFmtId="0" fontId="7" fillId="0" borderId="23">
      <alignment horizontal="left" wrapText="1" indent="1"/>
    </xf>
    <xf numFmtId="0" fontId="7" fillId="0" borderId="22">
      <alignment horizontal="left" wrapText="1" indent="2"/>
    </xf>
    <xf numFmtId="0" fontId="7" fillId="0" borderId="22">
      <alignment horizontal="left" wrapText="1" indent="2"/>
    </xf>
    <xf numFmtId="0" fontId="7" fillId="0" borderId="22">
      <alignment horizontal="left" wrapText="1" indent="2"/>
    </xf>
    <xf numFmtId="0" fontId="36" fillId="35" borderId="24"/>
    <xf numFmtId="0" fontId="36" fillId="35" borderId="24"/>
    <xf numFmtId="0" fontId="7" fillId="0" borderId="25">
      <alignment horizontal="left" wrapText="1" indent="2"/>
    </xf>
    <xf numFmtId="0" fontId="7" fillId="0" borderId="25">
      <alignment horizontal="left" wrapText="1" indent="2"/>
    </xf>
    <xf numFmtId="0" fontId="7" fillId="0" borderId="25">
      <alignment horizontal="left" wrapText="1" indent="2"/>
    </xf>
    <xf numFmtId="0" fontId="7" fillId="0" borderId="0">
      <alignment horizontal="center" wrapText="1"/>
    </xf>
    <xf numFmtId="0" fontId="7" fillId="0" borderId="0">
      <alignment horizontal="center" wrapText="1"/>
    </xf>
    <xf numFmtId="49" fontId="7" fillId="0" borderId="8">
      <alignment horizontal="left"/>
    </xf>
    <xf numFmtId="49" fontId="7" fillId="0" borderId="8">
      <alignment horizontal="left"/>
    </xf>
    <xf numFmtId="49" fontId="7" fillId="0" borderId="26">
      <alignment horizontal="center" wrapText="1"/>
    </xf>
    <xf numFmtId="49" fontId="7" fillId="0" borderId="26">
      <alignment horizontal="center" wrapText="1"/>
    </xf>
    <xf numFmtId="49" fontId="7" fillId="0" borderId="26">
      <alignment horizontal="center" shrinkToFit="1"/>
    </xf>
    <xf numFmtId="49" fontId="7" fillId="0" borderId="26">
      <alignment horizontal="center" shrinkToFit="1"/>
    </xf>
    <xf numFmtId="49" fontId="7" fillId="0" borderId="7">
      <alignment horizontal="center" shrinkToFit="1"/>
    </xf>
    <xf numFmtId="49" fontId="7" fillId="0" borderId="7">
      <alignment horizontal="center" shrinkToFit="1"/>
    </xf>
    <xf numFmtId="49" fontId="7" fillId="0" borderId="7">
      <alignment horizontal="center" shrinkToFit="1"/>
    </xf>
    <xf numFmtId="0" fontId="7" fillId="0" borderId="27">
      <alignment horizontal="left" wrapText="1"/>
    </xf>
    <xf numFmtId="0" fontId="7" fillId="0" borderId="27">
      <alignment horizontal="left" wrapText="1"/>
    </xf>
    <xf numFmtId="0" fontId="7" fillId="0" borderId="19">
      <alignment horizontal="left" wrapText="1" indent="1"/>
    </xf>
    <xf numFmtId="0" fontId="7" fillId="0" borderId="19">
      <alignment horizontal="left" wrapText="1" indent="1"/>
    </xf>
    <xf numFmtId="0" fontId="7" fillId="0" borderId="27">
      <alignment horizontal="left" wrapText="1" indent="2"/>
    </xf>
    <xf numFmtId="0" fontId="7" fillId="0" borderId="27">
      <alignment horizontal="left" wrapText="1" indent="2"/>
    </xf>
    <xf numFmtId="0" fontId="7" fillId="0" borderId="19">
      <alignment horizontal="left" wrapText="1" indent="2"/>
    </xf>
    <xf numFmtId="0" fontId="7" fillId="0" borderId="19">
      <alignment horizontal="left" wrapText="1" indent="2"/>
    </xf>
    <xf numFmtId="0" fontId="36" fillId="0" borderId="28"/>
    <xf numFmtId="0" fontId="36" fillId="0" borderId="28"/>
    <xf numFmtId="0" fontId="36" fillId="0" borderId="28"/>
    <xf numFmtId="0" fontId="36" fillId="0" borderId="29"/>
    <xf numFmtId="0" fontId="36" fillId="0" borderId="29"/>
    <xf numFmtId="0" fontId="35" fillId="0" borderId="30">
      <alignment horizontal="center" vertical="center" textRotation="90" wrapText="1"/>
    </xf>
    <xf numFmtId="0" fontId="35" fillId="0" borderId="30">
      <alignment horizontal="center" vertical="center" textRotation="90" wrapText="1"/>
    </xf>
    <xf numFmtId="0" fontId="35" fillId="0" borderId="9">
      <alignment horizontal="center" vertical="center" textRotation="90" wrapText="1"/>
    </xf>
    <xf numFmtId="0" fontId="35" fillId="0" borderId="9">
      <alignment horizontal="center" vertical="center" textRotation="90" wrapText="1"/>
    </xf>
    <xf numFmtId="0" fontId="7" fillId="0" borderId="0">
      <alignment vertical="center"/>
    </xf>
    <xf numFmtId="0" fontId="7" fillId="0" borderId="0">
      <alignment vertical="center"/>
    </xf>
    <xf numFmtId="0" fontId="35" fillId="0" borderId="8">
      <alignment horizontal="center" vertical="center" textRotation="90" wrapText="1"/>
    </xf>
    <xf numFmtId="0" fontId="35" fillId="0" borderId="8">
      <alignment horizontal="center" vertical="center" textRotation="90" wrapText="1"/>
    </xf>
    <xf numFmtId="0" fontId="35" fillId="0" borderId="9">
      <alignment horizontal="center" vertical="center" textRotation="90"/>
    </xf>
    <xf numFmtId="0" fontId="35" fillId="0" borderId="9">
      <alignment horizontal="center" vertical="center" textRotation="90"/>
    </xf>
    <xf numFmtId="0" fontId="35" fillId="0" borderId="8">
      <alignment horizontal="center" vertical="center" textRotation="90"/>
    </xf>
    <xf numFmtId="0" fontId="35" fillId="0" borderId="8">
      <alignment horizontal="center" vertical="center" textRotation="90"/>
    </xf>
    <xf numFmtId="0" fontId="35" fillId="0" borderId="30">
      <alignment horizontal="center" vertical="center" textRotation="90"/>
    </xf>
    <xf numFmtId="0" fontId="35" fillId="0" borderId="30">
      <alignment horizontal="center" vertical="center" textRotation="90"/>
    </xf>
    <xf numFmtId="0" fontId="35" fillId="0" borderId="4">
      <alignment horizontal="center" vertical="center" textRotation="90"/>
    </xf>
    <xf numFmtId="0" fontId="35" fillId="0" borderId="4">
      <alignment horizontal="center" vertical="center" textRotation="90"/>
    </xf>
    <xf numFmtId="0" fontId="23" fillId="0" borderId="8">
      <alignment wrapText="1"/>
    </xf>
    <xf numFmtId="0" fontId="23" fillId="0" borderId="8">
      <alignment wrapText="1"/>
    </xf>
    <xf numFmtId="0" fontId="23" fillId="0" borderId="4">
      <alignment wrapText="1"/>
    </xf>
    <xf numFmtId="0" fontId="23" fillId="0" borderId="4">
      <alignment wrapText="1"/>
    </xf>
    <xf numFmtId="0" fontId="23" fillId="0" borderId="9">
      <alignment wrapText="1"/>
    </xf>
    <xf numFmtId="0" fontId="23" fillId="0" borderId="9">
      <alignment wrapText="1"/>
    </xf>
    <xf numFmtId="0" fontId="7" fillId="0" borderId="4">
      <alignment horizontal="center" vertical="top" wrapText="1"/>
    </xf>
    <xf numFmtId="0" fontId="7" fillId="0" borderId="4">
      <alignment horizontal="center" vertical="top" wrapText="1"/>
    </xf>
    <xf numFmtId="0" fontId="35" fillId="0" borderId="31"/>
    <xf numFmtId="0" fontId="35" fillId="0" borderId="31"/>
    <xf numFmtId="49" fontId="37" fillId="0" borderId="32">
      <alignment horizontal="left" vertical="center" wrapText="1"/>
    </xf>
    <xf numFmtId="49" fontId="37" fillId="0" borderId="32">
      <alignment horizontal="left" vertical="center" wrapText="1"/>
    </xf>
    <xf numFmtId="49" fontId="7" fillId="0" borderId="33">
      <alignment horizontal="left" vertical="center" wrapText="1" indent="2"/>
    </xf>
    <xf numFmtId="49" fontId="7" fillId="0" borderId="33">
      <alignment horizontal="left" vertical="center" wrapText="1" indent="2"/>
    </xf>
    <xf numFmtId="49" fontId="7" fillId="0" borderId="25">
      <alignment horizontal="left" vertical="center" wrapText="1" indent="3"/>
    </xf>
    <xf numFmtId="49" fontId="7" fillId="0" borderId="25">
      <alignment horizontal="left" vertical="center" wrapText="1" indent="3"/>
    </xf>
    <xf numFmtId="49" fontId="7" fillId="0" borderId="32">
      <alignment horizontal="left" vertical="center" wrapText="1" indent="3"/>
    </xf>
    <xf numFmtId="49" fontId="7" fillId="0" borderId="32">
      <alignment horizontal="left" vertical="center" wrapText="1" indent="3"/>
    </xf>
    <xf numFmtId="49" fontId="7" fillId="0" borderId="34">
      <alignment horizontal="left" vertical="center" wrapText="1" indent="3"/>
    </xf>
    <xf numFmtId="49" fontId="7" fillId="0" borderId="34">
      <alignment horizontal="left" vertical="center" wrapText="1" indent="3"/>
    </xf>
    <xf numFmtId="0" fontId="37" fillId="0" borderId="31">
      <alignment horizontal="left" vertical="center" wrapText="1"/>
    </xf>
    <xf numFmtId="0" fontId="37" fillId="0" borderId="31">
      <alignment horizontal="left" vertical="center" wrapText="1"/>
    </xf>
    <xf numFmtId="49" fontId="7" fillId="0" borderId="9">
      <alignment horizontal="left" vertical="center" wrapText="1" indent="3"/>
    </xf>
    <xf numFmtId="49" fontId="7" fillId="0" borderId="9">
      <alignment horizontal="left" vertical="center" wrapText="1" indent="3"/>
    </xf>
    <xf numFmtId="49" fontId="7" fillId="0" borderId="0">
      <alignment horizontal="left" vertical="center" wrapText="1" indent="3"/>
    </xf>
    <xf numFmtId="49" fontId="7" fillId="0" borderId="0">
      <alignment horizontal="left" vertical="center" wrapText="1" indent="3"/>
    </xf>
    <xf numFmtId="49" fontId="7" fillId="0" borderId="8">
      <alignment horizontal="left" vertical="center" wrapText="1" indent="3"/>
    </xf>
    <xf numFmtId="49" fontId="7" fillId="0" borderId="8">
      <alignment horizontal="left" vertical="center" wrapText="1" indent="3"/>
    </xf>
    <xf numFmtId="49" fontId="37" fillId="0" borderId="31">
      <alignment horizontal="left" vertical="center" wrapText="1"/>
    </xf>
    <xf numFmtId="49" fontId="37" fillId="0" borderId="31">
      <alignment horizontal="left" vertical="center" wrapText="1"/>
    </xf>
    <xf numFmtId="0" fontId="7" fillId="0" borderId="32">
      <alignment horizontal="left" vertical="center" wrapText="1"/>
    </xf>
    <xf numFmtId="0" fontId="7" fillId="0" borderId="32">
      <alignment horizontal="left" vertical="center" wrapText="1"/>
    </xf>
    <xf numFmtId="0" fontId="7" fillId="0" borderId="34">
      <alignment horizontal="left" vertical="center" wrapText="1"/>
    </xf>
    <xf numFmtId="0" fontId="7" fillId="0" borderId="34">
      <alignment horizontal="left" vertical="center" wrapText="1"/>
    </xf>
    <xf numFmtId="49" fontId="7" fillId="0" borderId="32">
      <alignment horizontal="left" vertical="center" wrapText="1"/>
    </xf>
    <xf numFmtId="49" fontId="7" fillId="0" borderId="32">
      <alignment horizontal="left" vertical="center" wrapText="1"/>
    </xf>
    <xf numFmtId="49" fontId="7" fillId="0" borderId="34">
      <alignment horizontal="left" vertical="center" wrapText="1"/>
    </xf>
    <xf numFmtId="49" fontId="7" fillId="0" borderId="34">
      <alignment horizontal="left" vertical="center" wrapText="1"/>
    </xf>
    <xf numFmtId="49" fontId="35" fillId="0" borderId="35">
      <alignment horizontal="center"/>
    </xf>
    <xf numFmtId="49" fontId="35" fillId="0" borderId="35">
      <alignment horizontal="center"/>
    </xf>
    <xf numFmtId="49" fontId="35" fillId="0" borderId="36">
      <alignment horizontal="center" vertical="center" wrapText="1"/>
    </xf>
    <xf numFmtId="49" fontId="35" fillId="0" borderId="36">
      <alignment horizontal="center" vertical="center" wrapText="1"/>
    </xf>
    <xf numFmtId="49" fontId="7" fillId="0" borderId="37">
      <alignment horizontal="center" vertical="center" wrapText="1"/>
    </xf>
    <xf numFmtId="49" fontId="7" fillId="0" borderId="37">
      <alignment horizontal="center" vertical="center" wrapText="1"/>
    </xf>
    <xf numFmtId="49" fontId="7" fillId="0" borderId="26">
      <alignment horizontal="center" vertical="center" wrapText="1"/>
    </xf>
    <xf numFmtId="49" fontId="7" fillId="0" borderId="26">
      <alignment horizontal="center" vertical="center" wrapText="1"/>
    </xf>
    <xf numFmtId="49" fontId="7" fillId="0" borderId="36">
      <alignment horizontal="center" vertical="center" wrapText="1"/>
    </xf>
    <xf numFmtId="49" fontId="7" fillId="0" borderId="36">
      <alignment horizontal="center" vertical="center" wrapText="1"/>
    </xf>
    <xf numFmtId="49" fontId="7" fillId="0" borderId="38">
      <alignment horizontal="center" vertical="center" wrapText="1"/>
    </xf>
    <xf numFmtId="49" fontId="7" fillId="0" borderId="38">
      <alignment horizontal="center" vertical="center" wrapText="1"/>
    </xf>
    <xf numFmtId="49" fontId="7" fillId="0" borderId="39">
      <alignment horizontal="center" vertical="center" wrapText="1"/>
    </xf>
    <xf numFmtId="49" fontId="7" fillId="0" borderId="39">
      <alignment horizontal="center" vertical="center" wrapText="1"/>
    </xf>
    <xf numFmtId="49" fontId="7" fillId="0" borderId="0">
      <alignment horizontal="center" vertical="center" wrapText="1"/>
    </xf>
    <xf numFmtId="49" fontId="7" fillId="0" borderId="0">
      <alignment horizontal="center" vertical="center" wrapText="1"/>
    </xf>
    <xf numFmtId="49" fontId="7" fillId="0" borderId="8">
      <alignment horizontal="center" vertical="center" wrapText="1"/>
    </xf>
    <xf numFmtId="49" fontId="7" fillId="0" borderId="8">
      <alignment horizontal="center" vertical="center" wrapText="1"/>
    </xf>
    <xf numFmtId="49" fontId="35" fillId="0" borderId="35">
      <alignment horizontal="center" vertical="center" wrapText="1"/>
    </xf>
    <xf numFmtId="49" fontId="35" fillId="0" borderId="35">
      <alignment horizontal="center" vertical="center" wrapText="1"/>
    </xf>
    <xf numFmtId="0" fontId="35" fillId="0" borderId="35">
      <alignment horizontal="center" vertical="center"/>
    </xf>
    <xf numFmtId="0" fontId="35" fillId="0" borderId="35">
      <alignment horizontal="center" vertical="center"/>
    </xf>
    <xf numFmtId="0" fontId="7" fillId="0" borderId="37">
      <alignment horizontal="center" vertical="center"/>
    </xf>
    <xf numFmtId="0" fontId="7" fillId="0" borderId="37">
      <alignment horizontal="center" vertical="center"/>
    </xf>
    <xf numFmtId="0" fontId="7" fillId="0" borderId="26">
      <alignment horizontal="center" vertical="center"/>
    </xf>
    <xf numFmtId="0" fontId="7" fillId="0" borderId="26">
      <alignment horizontal="center" vertical="center"/>
    </xf>
    <xf numFmtId="0" fontId="7" fillId="0" borderId="36">
      <alignment horizontal="center" vertical="center"/>
    </xf>
    <xf numFmtId="0" fontId="7" fillId="0" borderId="36">
      <alignment horizontal="center" vertical="center"/>
    </xf>
    <xf numFmtId="0" fontId="35" fillId="0" borderId="36">
      <alignment horizontal="center" vertical="center"/>
    </xf>
    <xf numFmtId="0" fontId="35" fillId="0" borderId="36">
      <alignment horizontal="center" vertical="center"/>
    </xf>
    <xf numFmtId="0" fontId="7" fillId="0" borderId="38">
      <alignment horizontal="center" vertical="center"/>
    </xf>
    <xf numFmtId="0" fontId="7" fillId="0" borderId="38">
      <alignment horizontal="center" vertical="center"/>
    </xf>
    <xf numFmtId="49" fontId="35" fillId="0" borderId="35">
      <alignment horizontal="center" vertical="center"/>
    </xf>
    <xf numFmtId="49" fontId="35" fillId="0" borderId="35">
      <alignment horizontal="center" vertical="center"/>
    </xf>
    <xf numFmtId="49" fontId="7" fillId="0" borderId="37">
      <alignment horizontal="center" vertical="center"/>
    </xf>
    <xf numFmtId="49" fontId="7" fillId="0" borderId="37">
      <alignment horizontal="center" vertical="center"/>
    </xf>
    <xf numFmtId="49" fontId="7" fillId="0" borderId="26">
      <alignment horizontal="center" vertical="center"/>
    </xf>
    <xf numFmtId="49" fontId="7" fillId="0" borderId="26">
      <alignment horizontal="center" vertical="center"/>
    </xf>
    <xf numFmtId="49" fontId="7" fillId="0" borderId="36">
      <alignment horizontal="center" vertical="center"/>
    </xf>
    <xf numFmtId="49" fontId="7" fillId="0" borderId="36">
      <alignment horizontal="center" vertical="center"/>
    </xf>
    <xf numFmtId="49" fontId="7" fillId="0" borderId="38">
      <alignment horizontal="center" vertical="center"/>
    </xf>
    <xf numFmtId="49" fontId="7" fillId="0" borderId="38">
      <alignment horizontal="center" vertical="center"/>
    </xf>
    <xf numFmtId="49" fontId="7" fillId="0" borderId="8">
      <alignment horizontal="center"/>
    </xf>
    <xf numFmtId="49" fontId="7" fillId="0" borderId="8">
      <alignment horizontal="center"/>
    </xf>
    <xf numFmtId="0" fontId="7" fillId="0" borderId="9">
      <alignment horizontal="center"/>
    </xf>
    <xf numFmtId="0" fontId="7" fillId="0" borderId="9">
      <alignment horizontal="center"/>
    </xf>
    <xf numFmtId="0" fontId="7" fillId="0" borderId="0">
      <alignment horizontal="center"/>
    </xf>
    <xf numFmtId="0" fontId="7" fillId="0" borderId="0">
      <alignment horizontal="center"/>
    </xf>
    <xf numFmtId="49" fontId="7" fillId="0" borderId="8"/>
    <xf numFmtId="49" fontId="7" fillId="0" borderId="8"/>
    <xf numFmtId="0" fontId="7" fillId="0" borderId="4">
      <alignment horizontal="center" vertical="top"/>
    </xf>
    <xf numFmtId="0" fontId="7" fillId="0" borderId="4">
      <alignment horizontal="center" vertical="top"/>
    </xf>
    <xf numFmtId="49" fontId="7" fillId="0" borderId="4">
      <alignment horizontal="center" vertical="top" wrapText="1"/>
    </xf>
    <xf numFmtId="49" fontId="7" fillId="0" borderId="4">
      <alignment horizontal="center" vertical="top" wrapText="1"/>
    </xf>
    <xf numFmtId="0" fontId="7" fillId="0" borderId="28"/>
    <xf numFmtId="0" fontId="7" fillId="0" borderId="28"/>
    <xf numFmtId="4" fontId="7" fillId="0" borderId="40">
      <alignment horizontal="right"/>
    </xf>
    <xf numFmtId="4" fontId="7" fillId="0" borderId="40">
      <alignment horizontal="right"/>
    </xf>
    <xf numFmtId="4" fontId="7" fillId="0" borderId="39">
      <alignment horizontal="right"/>
    </xf>
    <xf numFmtId="4" fontId="7" fillId="0" borderId="39">
      <alignment horizontal="right"/>
    </xf>
    <xf numFmtId="4" fontId="7" fillId="0" borderId="0">
      <alignment horizontal="right" shrinkToFit="1"/>
    </xf>
    <xf numFmtId="4" fontId="7" fillId="0" borderId="0">
      <alignment horizontal="right" shrinkToFit="1"/>
    </xf>
    <xf numFmtId="4" fontId="7" fillId="0" borderId="8">
      <alignment horizontal="right"/>
    </xf>
    <xf numFmtId="4" fontId="7" fillId="0" borderId="8">
      <alignment horizontal="right"/>
    </xf>
    <xf numFmtId="0" fontId="7" fillId="0" borderId="9"/>
    <xf numFmtId="0" fontId="7" fillId="0" borderId="9"/>
    <xf numFmtId="0" fontId="7" fillId="0" borderId="4">
      <alignment horizontal="center" vertical="top" wrapText="1"/>
    </xf>
    <xf numFmtId="0" fontId="7" fillId="0" borderId="4">
      <alignment horizontal="center" vertical="top" wrapText="1"/>
    </xf>
    <xf numFmtId="0" fontId="7" fillId="0" borderId="8">
      <alignment horizontal="center"/>
    </xf>
    <xf numFmtId="0" fontId="7" fillId="0" borderId="8">
      <alignment horizontal="center"/>
    </xf>
    <xf numFmtId="49" fontId="7" fillId="0" borderId="9">
      <alignment horizontal="center"/>
    </xf>
    <xf numFmtId="49" fontId="7" fillId="0" borderId="9">
      <alignment horizontal="center"/>
    </xf>
    <xf numFmtId="49" fontId="7" fillId="0" borderId="0">
      <alignment horizontal="left"/>
    </xf>
    <xf numFmtId="49" fontId="7" fillId="0" borderId="0">
      <alignment horizontal="left"/>
    </xf>
    <xf numFmtId="4" fontId="7" fillId="0" borderId="28">
      <alignment horizontal="right"/>
    </xf>
    <xf numFmtId="4" fontId="7" fillId="0" borderId="28">
      <alignment horizontal="right"/>
    </xf>
    <xf numFmtId="0" fontId="7" fillId="0" borderId="4">
      <alignment horizontal="center" vertical="top"/>
    </xf>
    <xf numFmtId="0" fontId="7" fillId="0" borderId="4">
      <alignment horizontal="center" vertical="top"/>
    </xf>
    <xf numFmtId="4" fontId="7" fillId="0" borderId="29">
      <alignment horizontal="right"/>
    </xf>
    <xf numFmtId="4" fontId="7" fillId="0" borderId="29">
      <alignment horizontal="right"/>
    </xf>
    <xf numFmtId="4" fontId="7" fillId="0" borderId="41">
      <alignment horizontal="right"/>
    </xf>
    <xf numFmtId="4" fontId="7" fillId="0" borderId="41">
      <alignment horizontal="right"/>
    </xf>
    <xf numFmtId="0" fontId="7" fillId="0" borderId="29"/>
    <xf numFmtId="0" fontId="7" fillId="0" borderId="29"/>
    <xf numFmtId="0" fontId="38" fillId="0" borderId="42"/>
    <xf numFmtId="0" fontId="38" fillId="0" borderId="42"/>
    <xf numFmtId="0" fontId="6" fillId="4" borderId="0"/>
    <xf numFmtId="0" fontId="16" fillId="4" borderId="0"/>
    <xf numFmtId="0" fontId="6" fillId="0" borderId="0">
      <alignment wrapText="1"/>
    </xf>
    <xf numFmtId="0" fontId="6" fillId="0" borderId="0">
      <alignment horizontal="left" vertical="top" wrapText="1"/>
    </xf>
    <xf numFmtId="0" fontId="6" fillId="0" borderId="4">
      <alignment horizontal="center" vertical="center" wrapText="1"/>
    </xf>
    <xf numFmtId="0" fontId="16" fillId="0" borderId="0">
      <alignment wrapText="1"/>
    </xf>
    <xf numFmtId="0" fontId="6" fillId="0" borderId="0"/>
    <xf numFmtId="0" fontId="6" fillId="0" borderId="0"/>
    <xf numFmtId="0" fontId="16" fillId="0" borderId="0"/>
    <xf numFmtId="0" fontId="18" fillId="0" borderId="0">
      <alignment horizontal="center"/>
    </xf>
    <xf numFmtId="0" fontId="18" fillId="0" borderId="0">
      <alignment horizontal="center" wrapText="1"/>
    </xf>
    <xf numFmtId="0" fontId="6" fillId="0" borderId="0"/>
    <xf numFmtId="0" fontId="17" fillId="0" borderId="0">
      <alignment horizontal="center"/>
    </xf>
    <xf numFmtId="0" fontId="6" fillId="0" borderId="0">
      <alignment horizontal="right"/>
    </xf>
    <xf numFmtId="0" fontId="18" fillId="0" borderId="0">
      <alignment horizontal="center"/>
    </xf>
    <xf numFmtId="0" fontId="16" fillId="0" borderId="0">
      <alignment horizontal="right"/>
    </xf>
    <xf numFmtId="0" fontId="6" fillId="4" borderId="8"/>
    <xf numFmtId="1" fontId="6" fillId="0" borderId="4">
      <alignment horizontal="center" vertical="top" shrinkToFit="1"/>
    </xf>
    <xf numFmtId="0" fontId="16" fillId="4" borderId="8"/>
    <xf numFmtId="0" fontId="6" fillId="0" borderId="4">
      <alignment horizontal="center" vertical="center" wrapText="1"/>
    </xf>
    <xf numFmtId="0" fontId="6" fillId="0" borderId="0">
      <alignment horizontal="right"/>
    </xf>
    <xf numFmtId="0" fontId="16" fillId="0" borderId="4">
      <alignment horizontal="center" vertical="center" wrapText="1"/>
    </xf>
    <xf numFmtId="0" fontId="6" fillId="4" borderId="9"/>
    <xf numFmtId="0" fontId="36" fillId="35" borderId="8"/>
    <xf numFmtId="0" fontId="6" fillId="4" borderId="0">
      <alignment shrinkToFit="1"/>
    </xf>
    <xf numFmtId="0" fontId="6" fillId="0" borderId="4">
      <alignment horizontal="center" vertical="center" wrapText="1"/>
    </xf>
    <xf numFmtId="0" fontId="16" fillId="4" borderId="0">
      <alignment shrinkToFit="1"/>
    </xf>
    <xf numFmtId="0" fontId="8" fillId="0" borderId="9">
      <alignment horizontal="right"/>
    </xf>
    <xf numFmtId="0" fontId="19" fillId="0" borderId="9">
      <alignment horizontal="right"/>
    </xf>
    <xf numFmtId="4" fontId="8" fillId="5" borderId="9">
      <alignment horizontal="right" vertical="top" shrinkToFit="1"/>
    </xf>
    <xf numFmtId="4" fontId="8" fillId="2" borderId="9">
      <alignment horizontal="right" vertical="top" shrinkToFit="1"/>
    </xf>
    <xf numFmtId="0" fontId="7" fillId="0" borderId="43">
      <alignment horizontal="left" wrapText="1"/>
    </xf>
    <xf numFmtId="0" fontId="6" fillId="0" borderId="0">
      <alignment horizontal="left" wrapText="1"/>
    </xf>
    <xf numFmtId="0" fontId="8" fillId="0" borderId="4">
      <alignment horizontal="left"/>
    </xf>
    <xf numFmtId="0" fontId="16" fillId="0" borderId="0">
      <alignment horizontal="left" wrapText="1"/>
    </xf>
    <xf numFmtId="0" fontId="8" fillId="0" borderId="4">
      <alignment vertical="top" wrapText="1"/>
    </xf>
    <xf numFmtId="0" fontId="19" fillId="0" borderId="4">
      <alignment vertical="top" wrapText="1"/>
    </xf>
    <xf numFmtId="49" fontId="6" fillId="0" borderId="4">
      <alignment horizontal="center" vertical="top" shrinkToFit="1"/>
    </xf>
    <xf numFmtId="49" fontId="16" fillId="0" borderId="4">
      <alignment horizontal="center" vertical="top" shrinkToFit="1"/>
    </xf>
    <xf numFmtId="4" fontId="8" fillId="5" borderId="4">
      <alignment horizontal="right" vertical="top" shrinkToFit="1"/>
    </xf>
    <xf numFmtId="0" fontId="6" fillId="0" borderId="9"/>
    <xf numFmtId="4" fontId="19" fillId="5" borderId="4">
      <alignment horizontal="right" vertical="top" shrinkToFit="1"/>
    </xf>
    <xf numFmtId="4" fontId="8" fillId="2" borderId="4">
      <alignment horizontal="right" vertical="top" shrinkToFit="1"/>
    </xf>
    <xf numFmtId="0" fontId="6" fillId="0" borderId="0">
      <alignment horizontal="left" wrapText="1"/>
    </xf>
    <xf numFmtId="4" fontId="19" fillId="2" borderId="4">
      <alignment horizontal="right" vertical="top" shrinkToFit="1"/>
    </xf>
    <xf numFmtId="0" fontId="6" fillId="4" borderId="10"/>
    <xf numFmtId="0" fontId="8" fillId="0" borderId="4">
      <alignment horizontal="left"/>
    </xf>
    <xf numFmtId="0" fontId="7" fillId="0" borderId="8">
      <alignment wrapText="1"/>
    </xf>
    <xf numFmtId="0" fontId="6" fillId="4" borderId="10">
      <alignment horizontal="center"/>
    </xf>
    <xf numFmtId="0" fontId="7" fillId="0" borderId="10">
      <alignment wrapText="1"/>
    </xf>
    <xf numFmtId="0" fontId="16" fillId="4" borderId="10">
      <alignment horizontal="center"/>
    </xf>
    <xf numFmtId="4" fontId="8" fillId="0" borderId="4">
      <alignment horizontal="right" vertical="top" shrinkToFit="1"/>
    </xf>
    <xf numFmtId="4" fontId="19" fillId="0" borderId="4">
      <alignment horizontal="right" vertical="top" shrinkToFit="1"/>
    </xf>
    <xf numFmtId="49" fontId="6" fillId="0" borderId="4">
      <alignment horizontal="left" vertical="top" wrapText="1" indent="2"/>
    </xf>
    <xf numFmtId="49" fontId="16" fillId="0" borderId="4">
      <alignment horizontal="left" vertical="top" wrapText="1" indent="2"/>
    </xf>
    <xf numFmtId="4" fontId="6" fillId="0" borderId="4">
      <alignment horizontal="right" vertical="top" shrinkToFit="1"/>
    </xf>
    <xf numFmtId="4" fontId="16" fillId="0" borderId="4">
      <alignment horizontal="right" vertical="top" shrinkToFit="1"/>
    </xf>
    <xf numFmtId="0" fontId="6" fillId="4" borderId="10">
      <alignment shrinkToFit="1"/>
    </xf>
    <xf numFmtId="0" fontId="16" fillId="4" borderId="10">
      <alignment shrinkToFit="1"/>
    </xf>
    <xf numFmtId="0" fontId="6" fillId="4" borderId="9">
      <alignment horizontal="center"/>
    </xf>
    <xf numFmtId="0" fontId="16" fillId="4" borderId="9">
      <alignment horizontal="center"/>
    </xf>
    <xf numFmtId="0" fontId="36" fillId="35" borderId="44"/>
    <xf numFmtId="0" fontId="36" fillId="35" borderId="44"/>
    <xf numFmtId="0" fontId="7" fillId="0" borderId="39"/>
    <xf numFmtId="0" fontId="7" fillId="0" borderId="39"/>
    <xf numFmtId="0" fontId="7" fillId="0" borderId="0">
      <alignment horizontal="center"/>
    </xf>
    <xf numFmtId="0" fontId="7" fillId="0" borderId="0">
      <alignment horizontal="center"/>
    </xf>
    <xf numFmtId="49" fontId="7" fillId="0" borderId="9"/>
    <xf numFmtId="49" fontId="7" fillId="0" borderId="9"/>
    <xf numFmtId="49" fontId="7" fillId="0" borderId="0"/>
    <xf numFmtId="49" fontId="7" fillId="0" borderId="0"/>
    <xf numFmtId="49" fontId="7" fillId="0" borderId="17">
      <alignment horizontal="center"/>
    </xf>
    <xf numFmtId="49" fontId="7" fillId="0" borderId="17">
      <alignment horizontal="center"/>
    </xf>
    <xf numFmtId="49" fontId="7" fillId="0" borderId="17">
      <alignment horizontal="center"/>
    </xf>
    <xf numFmtId="49" fontId="7" fillId="0" borderId="28">
      <alignment horizontal="center"/>
    </xf>
    <xf numFmtId="49" fontId="7" fillId="0" borderId="28">
      <alignment horizontal="center"/>
    </xf>
    <xf numFmtId="49" fontId="7" fillId="0" borderId="28">
      <alignment horizontal="center"/>
    </xf>
    <xf numFmtId="49" fontId="7" fillId="0" borderId="4">
      <alignment horizontal="center"/>
    </xf>
    <xf numFmtId="49" fontId="7" fillId="0" borderId="4">
      <alignment horizontal="center" vertical="center" wrapText="1"/>
    </xf>
    <xf numFmtId="49" fontId="7" fillId="0" borderId="4">
      <alignment horizontal="center" vertical="center" wrapText="1"/>
    </xf>
    <xf numFmtId="0" fontId="6" fillId="0" borderId="4">
      <alignment horizontal="center" vertical="center" wrapText="1"/>
    </xf>
    <xf numFmtId="49" fontId="7" fillId="0" borderId="40">
      <alignment horizontal="center" vertical="center" wrapText="1"/>
    </xf>
    <xf numFmtId="49" fontId="7" fillId="0" borderId="40">
      <alignment horizontal="center" vertical="center" wrapText="1"/>
    </xf>
    <xf numFmtId="0" fontId="6" fillId="0" borderId="0">
      <alignment horizontal="left" wrapText="1"/>
    </xf>
    <xf numFmtId="0" fontId="36" fillId="35" borderId="45"/>
    <xf numFmtId="0" fontId="36" fillId="35" borderId="45"/>
    <xf numFmtId="4" fontId="7" fillId="0" borderId="4">
      <alignment horizontal="right"/>
    </xf>
    <xf numFmtId="4" fontId="7" fillId="0" borderId="4">
      <alignment horizontal="right"/>
    </xf>
    <xf numFmtId="10" fontId="8" fillId="9" borderId="4">
      <alignment horizontal="right" vertical="top" shrinkToFit="1"/>
    </xf>
    <xf numFmtId="0" fontId="7" fillId="36" borderId="39"/>
    <xf numFmtId="0" fontId="7" fillId="36" borderId="39"/>
    <xf numFmtId="0" fontId="18" fillId="0" borderId="0">
      <alignment horizontal="center" wrapText="1"/>
    </xf>
    <xf numFmtId="0" fontId="7" fillId="36" borderId="0"/>
    <xf numFmtId="0" fontId="7" fillId="36" borderId="0"/>
    <xf numFmtId="0" fontId="18" fillId="0" borderId="0">
      <alignment horizontal="center"/>
    </xf>
    <xf numFmtId="0" fontId="39" fillId="0" borderId="0">
      <alignment horizontal="center" wrapText="1"/>
    </xf>
    <xf numFmtId="0" fontId="39" fillId="0" borderId="0">
      <alignment horizontal="center" wrapText="1"/>
    </xf>
    <xf numFmtId="0" fontId="6" fillId="0" borderId="0">
      <alignment horizontal="right"/>
    </xf>
    <xf numFmtId="0" fontId="20" fillId="0" borderId="46"/>
    <xf numFmtId="0" fontId="20" fillId="0" borderId="46"/>
    <xf numFmtId="49" fontId="40" fillId="0" borderId="47">
      <alignment horizontal="right"/>
    </xf>
    <xf numFmtId="0" fontId="8" fillId="0" borderId="4">
      <alignment vertical="top" wrapText="1"/>
    </xf>
    <xf numFmtId="0" fontId="7" fillId="0" borderId="47">
      <alignment horizontal="right"/>
    </xf>
    <xf numFmtId="0" fontId="7" fillId="0" borderId="47">
      <alignment horizontal="right"/>
    </xf>
    <xf numFmtId="0" fontId="7" fillId="0" borderId="40">
      <alignment horizontal="center"/>
    </xf>
    <xf numFmtId="4" fontId="8" fillId="2" borderId="4">
      <alignment horizontal="right" vertical="top" shrinkToFit="1"/>
    </xf>
    <xf numFmtId="49" fontId="36" fillId="0" borderId="48">
      <alignment horizontal="center"/>
    </xf>
    <xf numFmtId="49" fontId="36" fillId="0" borderId="48">
      <alignment horizontal="center"/>
    </xf>
    <xf numFmtId="10" fontId="8" fillId="2" borderId="4">
      <alignment horizontal="right" vertical="top" shrinkToFit="1"/>
    </xf>
    <xf numFmtId="165" fontId="7" fillId="0" borderId="20">
      <alignment horizontal="center"/>
    </xf>
    <xf numFmtId="165" fontId="7" fillId="0" borderId="20">
      <alignment horizontal="center"/>
    </xf>
    <xf numFmtId="0" fontId="7" fillId="0" borderId="49">
      <alignment horizontal="center"/>
    </xf>
    <xf numFmtId="0" fontId="7" fillId="0" borderId="49">
      <alignment horizontal="center"/>
    </xf>
    <xf numFmtId="49" fontId="7" fillId="0" borderId="21">
      <alignment horizontal="center"/>
    </xf>
    <xf numFmtId="49" fontId="7" fillId="0" borderId="21">
      <alignment horizontal="center"/>
    </xf>
    <xf numFmtId="49" fontId="7" fillId="0" borderId="20">
      <alignment horizontal="center"/>
    </xf>
    <xf numFmtId="49" fontId="7" fillId="0" borderId="20">
      <alignment horizontal="center"/>
    </xf>
    <xf numFmtId="0" fontId="7" fillId="0" borderId="20">
      <alignment horizontal="center"/>
    </xf>
    <xf numFmtId="0" fontId="7" fillId="0" borderId="20">
      <alignment horizontal="center"/>
    </xf>
    <xf numFmtId="49" fontId="7" fillId="0" borderId="50">
      <alignment horizontal="center"/>
    </xf>
    <xf numFmtId="49" fontId="7" fillId="0" borderId="50">
      <alignment horizontal="center"/>
    </xf>
    <xf numFmtId="0" fontId="38" fillId="0" borderId="39"/>
    <xf numFmtId="0" fontId="38" fillId="0" borderId="39"/>
    <xf numFmtId="0" fontId="20" fillId="0" borderId="0"/>
    <xf numFmtId="0" fontId="20" fillId="0" borderId="0"/>
    <xf numFmtId="0" fontId="36" fillId="0" borderId="51"/>
    <xf numFmtId="0" fontId="36" fillId="0" borderId="51"/>
    <xf numFmtId="0" fontId="36" fillId="0" borderId="42"/>
    <xf numFmtId="0" fontId="36" fillId="0" borderId="42"/>
    <xf numFmtId="4" fontId="7" fillId="0" borderId="5">
      <alignment horizontal="right"/>
    </xf>
    <xf numFmtId="4" fontId="7" fillId="0" borderId="5">
      <alignment horizontal="right"/>
    </xf>
    <xf numFmtId="49" fontId="7" fillId="0" borderId="29">
      <alignment horizontal="center"/>
    </xf>
    <xf numFmtId="49" fontId="7" fillId="0" borderId="29">
      <alignment horizontal="center"/>
    </xf>
    <xf numFmtId="0" fontId="7" fillId="0" borderId="52">
      <alignment horizontal="left" wrapText="1"/>
    </xf>
    <xf numFmtId="0" fontId="7" fillId="0" borderId="52">
      <alignment horizontal="left" wrapText="1"/>
    </xf>
    <xf numFmtId="0" fontId="7" fillId="0" borderId="27">
      <alignment horizontal="left" wrapText="1" indent="1"/>
    </xf>
    <xf numFmtId="0" fontId="7" fillId="0" borderId="27">
      <alignment horizontal="left" wrapText="1" indent="1"/>
    </xf>
    <xf numFmtId="0" fontId="7" fillId="0" borderId="20">
      <alignment horizontal="left" wrapText="1" indent="2"/>
    </xf>
    <xf numFmtId="0" fontId="7" fillId="0" borderId="20">
      <alignment horizontal="left" wrapText="1" indent="2"/>
    </xf>
    <xf numFmtId="0" fontId="36" fillId="35" borderId="53"/>
    <xf numFmtId="0" fontId="36" fillId="35" borderId="53"/>
    <xf numFmtId="0" fontId="7" fillId="36" borderId="24"/>
    <xf numFmtId="0" fontId="7" fillId="36" borderId="24"/>
    <xf numFmtId="0" fontId="39" fillId="0" borderId="0">
      <alignment horizontal="left" wrapText="1"/>
    </xf>
    <xf numFmtId="0" fontId="39" fillId="0" borderId="0">
      <alignment horizontal="left" wrapText="1"/>
    </xf>
    <xf numFmtId="49" fontId="36" fillId="0" borderId="0"/>
    <xf numFmtId="0" fontId="6" fillId="0" borderId="11"/>
    <xf numFmtId="0" fontId="7" fillId="0" borderId="0">
      <alignment horizontal="right"/>
    </xf>
    <xf numFmtId="0" fontId="7" fillId="0" borderId="0">
      <alignment horizontal="right"/>
    </xf>
    <xf numFmtId="49" fontId="7" fillId="0" borderId="0">
      <alignment horizontal="right"/>
    </xf>
    <xf numFmtId="49" fontId="7" fillId="0" borderId="0">
      <alignment horizontal="right"/>
    </xf>
    <xf numFmtId="0" fontId="7" fillId="0" borderId="0">
      <alignment horizontal="left" wrapText="1"/>
    </xf>
    <xf numFmtId="0" fontId="7" fillId="0" borderId="0">
      <alignment horizontal="left" wrapText="1"/>
    </xf>
    <xf numFmtId="0" fontId="7" fillId="0" borderId="8">
      <alignment horizontal="left"/>
    </xf>
    <xf numFmtId="0" fontId="7" fillId="0" borderId="8">
      <alignment horizontal="left"/>
    </xf>
    <xf numFmtId="0" fontId="7" fillId="0" borderId="23">
      <alignment horizontal="left" wrapText="1"/>
    </xf>
    <xf numFmtId="0" fontId="7" fillId="0" borderId="23">
      <alignment horizontal="left" wrapText="1"/>
    </xf>
    <xf numFmtId="0" fontId="7" fillId="0" borderId="23">
      <alignment horizontal="left" wrapText="1"/>
    </xf>
    <xf numFmtId="0" fontId="7" fillId="0" borderId="10"/>
    <xf numFmtId="0" fontId="7" fillId="0" borderId="10"/>
    <xf numFmtId="0" fontId="35" fillId="0" borderId="54">
      <alignment horizontal="left" wrapText="1"/>
    </xf>
    <xf numFmtId="0" fontId="35" fillId="0" borderId="54">
      <alignment horizontal="left" wrapText="1"/>
    </xf>
    <xf numFmtId="0" fontId="7" fillId="0" borderId="6">
      <alignment horizontal="left" wrapText="1" indent="2"/>
    </xf>
    <xf numFmtId="0" fontId="7" fillId="0" borderId="6">
      <alignment horizontal="left" wrapText="1" indent="2"/>
    </xf>
    <xf numFmtId="49" fontId="7" fillId="0" borderId="0">
      <alignment horizontal="center" wrapText="1"/>
    </xf>
    <xf numFmtId="49" fontId="7" fillId="0" borderId="0">
      <alignment horizontal="center" wrapText="1"/>
    </xf>
    <xf numFmtId="49" fontId="7" fillId="0" borderId="36">
      <alignment horizontal="center" wrapText="1"/>
    </xf>
    <xf numFmtId="49" fontId="7" fillId="0" borderId="36">
      <alignment horizontal="center" wrapText="1"/>
    </xf>
    <xf numFmtId="0" fontId="7" fillId="0" borderId="11"/>
    <xf numFmtId="4" fontId="12" fillId="0" borderId="7">
      <alignment horizontal="right" shrinkToFit="1"/>
    </xf>
    <xf numFmtId="0" fontId="7" fillId="0" borderId="55">
      <alignment horizontal="center" wrapText="1"/>
    </xf>
    <xf numFmtId="2" fontId="12" fillId="0" borderId="12">
      <alignment horizontal="center" shrinkToFit="1"/>
    </xf>
    <xf numFmtId="0" fontId="36" fillId="35" borderId="39"/>
    <xf numFmtId="4" fontId="12" fillId="0" borderId="12">
      <alignment horizontal="right" shrinkToFit="1"/>
    </xf>
    <xf numFmtId="49" fontId="7" fillId="0" borderId="26">
      <alignment horizontal="center"/>
    </xf>
    <xf numFmtId="49" fontId="7" fillId="0" borderId="26">
      <alignment horizontal="center"/>
    </xf>
    <xf numFmtId="0" fontId="36" fillId="0" borderId="39"/>
    <xf numFmtId="0" fontId="36" fillId="0" borderId="39"/>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11"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8" fillId="8" borderId="0" applyNumberFormat="0" applyBorder="0" applyAlignment="0" applyProtection="0"/>
    <xf numFmtId="0" fontId="13" fillId="0" borderId="0"/>
    <xf numFmtId="0" fontId="32" fillId="0" borderId="0"/>
    <xf numFmtId="0" fontId="27" fillId="7" borderId="0" applyNumberFormat="0" applyBorder="0" applyAlignment="0" applyProtection="0"/>
    <xf numFmtId="0" fontId="30" fillId="0" borderId="0" applyNumberFormat="0" applyFill="0" applyBorder="0" applyAlignment="0" applyProtection="0"/>
    <xf numFmtId="0" fontId="5" fillId="9" borderId="13" applyNumberFormat="0" applyFont="0" applyAlignment="0" applyProtection="0"/>
    <xf numFmtId="0" fontId="29" fillId="0" borderId="0" applyNumberFormat="0" applyFill="0" applyBorder="0" applyAlignment="0" applyProtection="0"/>
    <xf numFmtId="0" fontId="26" fillId="6" borderId="0" applyNumberFormat="0" applyBorder="0" applyAlignment="0" applyProtection="0"/>
    <xf numFmtId="0" fontId="36" fillId="0" borderId="0"/>
    <xf numFmtId="0" fontId="36" fillId="0" borderId="0"/>
    <xf numFmtId="0" fontId="16" fillId="0" borderId="0"/>
    <xf numFmtId="0" fontId="36" fillId="0" borderId="0"/>
    <xf numFmtId="0" fontId="36" fillId="0" borderId="0"/>
    <xf numFmtId="0" fontId="36" fillId="0" borderId="0"/>
    <xf numFmtId="0" fontId="36" fillId="0" borderId="0"/>
    <xf numFmtId="0" fontId="16" fillId="0" borderId="0"/>
    <xf numFmtId="0" fontId="36" fillId="0" borderId="0"/>
    <xf numFmtId="0" fontId="36" fillId="0" borderId="0"/>
    <xf numFmtId="49" fontId="7" fillId="0" borderId="26">
      <alignment horizontal="center"/>
    </xf>
    <xf numFmtId="49" fontId="7" fillId="0" borderId="26">
      <alignment horizontal="center"/>
    </xf>
    <xf numFmtId="49" fontId="7" fillId="0" borderId="0">
      <alignment horizontal="center"/>
    </xf>
    <xf numFmtId="49" fontId="7" fillId="0" borderId="0">
      <alignment horizontal="center"/>
    </xf>
    <xf numFmtId="4" fontId="7" fillId="0" borderId="7">
      <alignment horizontal="right"/>
    </xf>
    <xf numFmtId="0" fontId="36" fillId="0" borderId="39"/>
    <xf numFmtId="0" fontId="36" fillId="0" borderId="39"/>
    <xf numFmtId="49" fontId="7" fillId="0" borderId="17">
      <alignment horizontal="center" wrapText="1"/>
    </xf>
    <xf numFmtId="49" fontId="7" fillId="0" borderId="17">
      <alignment horizontal="center" wrapText="1"/>
    </xf>
    <xf numFmtId="4" fontId="7" fillId="0" borderId="17">
      <alignment horizontal="right"/>
    </xf>
    <xf numFmtId="49" fontId="7" fillId="0" borderId="0">
      <alignment horizontal="center"/>
    </xf>
    <xf numFmtId="49" fontId="7" fillId="0" borderId="0">
      <alignment horizontal="center"/>
    </xf>
    <xf numFmtId="49" fontId="7" fillId="0" borderId="12">
      <alignment horizontal="center" wrapText="1"/>
    </xf>
    <xf numFmtId="49" fontId="7" fillId="0" borderId="12">
      <alignment horizontal="center" wrapText="1"/>
    </xf>
    <xf numFmtId="49" fontId="7" fillId="0" borderId="0">
      <alignment horizontal="right"/>
    </xf>
    <xf numFmtId="49" fontId="7" fillId="0" borderId="17">
      <alignment horizontal="center" wrapText="1"/>
    </xf>
    <xf numFmtId="49" fontId="7" fillId="0" borderId="17">
      <alignment horizontal="center" wrapText="1"/>
    </xf>
    <xf numFmtId="49" fontId="7" fillId="0" borderId="7">
      <alignment horizontal="center"/>
    </xf>
    <xf numFmtId="0" fontId="7" fillId="0" borderId="25">
      <alignment horizontal="left" wrapText="1"/>
    </xf>
    <xf numFmtId="49" fontId="7" fillId="0" borderId="12">
      <alignment horizontal="center" wrapText="1"/>
    </xf>
    <xf numFmtId="49" fontId="7" fillId="0" borderId="12">
      <alignment horizontal="center" wrapText="1"/>
    </xf>
    <xf numFmtId="49" fontId="7" fillId="0" borderId="8"/>
    <xf numFmtId="49" fontId="7" fillId="0" borderId="8"/>
    <xf numFmtId="0" fontId="7" fillId="0" borderId="33">
      <alignment horizontal="left" wrapText="1" indent="1"/>
    </xf>
    <xf numFmtId="49" fontId="7" fillId="0" borderId="7">
      <alignment horizontal="center"/>
    </xf>
    <xf numFmtId="49" fontId="7" fillId="0" borderId="7">
      <alignment horizontal="center"/>
    </xf>
    <xf numFmtId="4" fontId="7" fillId="0" borderId="7">
      <alignment horizontal="right"/>
    </xf>
    <xf numFmtId="0" fontId="35" fillId="0" borderId="5">
      <alignment horizontal="left" wrapText="1"/>
    </xf>
    <xf numFmtId="49" fontId="7" fillId="0" borderId="8"/>
    <xf numFmtId="49" fontId="7" fillId="0" borderId="8"/>
    <xf numFmtId="4" fontId="7" fillId="0" borderId="17">
      <alignment horizontal="right"/>
    </xf>
    <xf numFmtId="4" fontId="7" fillId="0" borderId="17">
      <alignment horizontal="right"/>
    </xf>
    <xf numFmtId="0" fontId="7" fillId="36" borderId="0"/>
    <xf numFmtId="4" fontId="7" fillId="0" borderId="7">
      <alignment horizontal="right"/>
    </xf>
    <xf numFmtId="4" fontId="7" fillId="0" borderId="7">
      <alignment horizontal="right"/>
    </xf>
    <xf numFmtId="49" fontId="7" fillId="0" borderId="0">
      <alignment horizontal="right"/>
    </xf>
    <xf numFmtId="49" fontId="7" fillId="0" borderId="0">
      <alignment horizontal="right"/>
    </xf>
    <xf numFmtId="0" fontId="7" fillId="0" borderId="8"/>
    <xf numFmtId="4" fontId="7" fillId="0" borderId="17">
      <alignment horizontal="right"/>
    </xf>
    <xf numFmtId="4" fontId="7" fillId="0" borderId="17">
      <alignment horizontal="right"/>
    </xf>
    <xf numFmtId="4" fontId="7" fillId="0" borderId="6">
      <alignment horizontal="right"/>
    </xf>
    <xf numFmtId="4" fontId="7" fillId="0" borderId="6">
      <alignment horizontal="right"/>
    </xf>
    <xf numFmtId="0" fontId="7" fillId="0" borderId="0">
      <alignment horizontal="center"/>
    </xf>
    <xf numFmtId="49" fontId="7" fillId="0" borderId="0">
      <alignment horizontal="right"/>
    </xf>
    <xf numFmtId="49" fontId="7" fillId="0" borderId="0">
      <alignment horizontal="right"/>
    </xf>
    <xf numFmtId="49" fontId="7" fillId="0" borderId="5">
      <alignment horizontal="center"/>
    </xf>
    <xf numFmtId="49" fontId="7" fillId="0" borderId="5">
      <alignment horizontal="center"/>
    </xf>
    <xf numFmtId="0" fontId="36" fillId="0" borderId="8"/>
    <xf numFmtId="0" fontId="36" fillId="35" borderId="57"/>
    <xf numFmtId="0" fontId="36" fillId="35" borderId="57"/>
    <xf numFmtId="4" fontId="7" fillId="0" borderId="18">
      <alignment horizontal="right"/>
    </xf>
    <xf numFmtId="4" fontId="7" fillId="0" borderId="18">
      <alignment horizontal="right"/>
    </xf>
    <xf numFmtId="4" fontId="7" fillId="0" borderId="6">
      <alignment horizontal="right"/>
    </xf>
    <xf numFmtId="4" fontId="7" fillId="0" borderId="6">
      <alignment horizontal="right"/>
    </xf>
    <xf numFmtId="4" fontId="7" fillId="0" borderId="6">
      <alignment horizontal="right"/>
    </xf>
    <xf numFmtId="0" fontId="7" fillId="0" borderId="19">
      <alignment horizontal="left" wrapText="1"/>
    </xf>
    <xf numFmtId="0" fontId="7" fillId="0" borderId="19">
      <alignment horizontal="left" wrapText="1"/>
    </xf>
    <xf numFmtId="49" fontId="7" fillId="0" borderId="5">
      <alignment horizontal="center"/>
    </xf>
    <xf numFmtId="49" fontId="7" fillId="0" borderId="5">
      <alignment horizontal="center"/>
    </xf>
    <xf numFmtId="49" fontId="7" fillId="0" borderId="5">
      <alignment horizontal="center"/>
    </xf>
    <xf numFmtId="0" fontId="35" fillId="0" borderId="20">
      <alignment horizontal="left" wrapText="1"/>
    </xf>
    <xf numFmtId="0" fontId="35" fillId="0" borderId="20">
      <alignment horizontal="left" wrapText="1"/>
    </xf>
    <xf numFmtId="4" fontId="7" fillId="0" borderId="18">
      <alignment horizontal="right"/>
    </xf>
    <xf numFmtId="0" fontId="36" fillId="35" borderId="58"/>
    <xf numFmtId="0" fontId="36" fillId="35" borderId="58"/>
    <xf numFmtId="0" fontId="7" fillId="0" borderId="21">
      <alignment horizontal="left" wrapText="1" indent="2"/>
    </xf>
    <xf numFmtId="0" fontId="7" fillId="0" borderId="21">
      <alignment horizontal="left" wrapText="1" indent="2"/>
    </xf>
    <xf numFmtId="0" fontId="35" fillId="0" borderId="0">
      <alignment horizontal="center"/>
    </xf>
    <xf numFmtId="4" fontId="7" fillId="0" borderId="18">
      <alignment horizontal="right"/>
    </xf>
    <xf numFmtId="4" fontId="7" fillId="0" borderId="18">
      <alignment horizontal="right"/>
    </xf>
    <xf numFmtId="0" fontId="36" fillId="0" borderId="9"/>
    <xf numFmtId="0" fontId="36" fillId="0" borderId="9"/>
    <xf numFmtId="0" fontId="35" fillId="0" borderId="8"/>
    <xf numFmtId="0" fontId="36" fillId="35" borderId="59"/>
    <xf numFmtId="0" fontId="36" fillId="35" borderId="59"/>
    <xf numFmtId="0" fontId="7" fillId="0" borderId="8"/>
    <xf numFmtId="0" fontId="7" fillId="0" borderId="8"/>
    <xf numFmtId="0" fontId="7" fillId="0" borderId="22">
      <alignment horizontal="left" wrapText="1"/>
    </xf>
    <xf numFmtId="0" fontId="36" fillId="35" borderId="47"/>
    <xf numFmtId="0" fontId="36" fillId="35" borderId="47"/>
    <xf numFmtId="0" fontId="36" fillId="0" borderId="8"/>
    <xf numFmtId="0" fontId="36" fillId="0" borderId="8"/>
    <xf numFmtId="0" fontId="7" fillId="0" borderId="23">
      <alignment horizontal="left" wrapText="1" indent="1"/>
    </xf>
    <xf numFmtId="0" fontId="36" fillId="35" borderId="60"/>
    <xf numFmtId="0" fontId="36" fillId="35" borderId="60"/>
    <xf numFmtId="0" fontId="35" fillId="0" borderId="0">
      <alignment horizontal="center"/>
    </xf>
    <xf numFmtId="0" fontId="35" fillId="0" borderId="0">
      <alignment horizontal="center"/>
    </xf>
    <xf numFmtId="0" fontId="7" fillId="0" borderId="22">
      <alignment horizontal="left" wrapText="1" indent="2"/>
    </xf>
    <xf numFmtId="0" fontId="36" fillId="35" borderId="61"/>
    <xf numFmtId="0" fontId="36" fillId="35" borderId="61"/>
    <xf numFmtId="0" fontId="35" fillId="0" borderId="8"/>
    <xf numFmtId="0" fontId="35" fillId="0" borderId="8"/>
    <xf numFmtId="0" fontId="7" fillId="0" borderId="25">
      <alignment horizontal="left" wrapText="1" indent="2"/>
    </xf>
    <xf numFmtId="0" fontId="7" fillId="0" borderId="19">
      <alignment horizontal="left" wrapText="1"/>
    </xf>
    <xf numFmtId="0" fontId="7" fillId="0" borderId="19">
      <alignment horizontal="left" wrapText="1"/>
    </xf>
    <xf numFmtId="0" fontId="7" fillId="0" borderId="22">
      <alignment horizontal="left" wrapText="1"/>
    </xf>
    <xf numFmtId="0" fontId="7" fillId="0" borderId="0">
      <alignment horizontal="center" wrapText="1"/>
    </xf>
    <xf numFmtId="0" fontId="35" fillId="0" borderId="20">
      <alignment horizontal="left" wrapText="1"/>
    </xf>
    <xf numFmtId="0" fontId="35" fillId="0" borderId="20">
      <alignment horizontal="left" wrapText="1"/>
    </xf>
    <xf numFmtId="0" fontId="7" fillId="0" borderId="23">
      <alignment horizontal="left" wrapText="1" indent="1"/>
    </xf>
    <xf numFmtId="49" fontId="7" fillId="0" borderId="8">
      <alignment horizontal="left"/>
    </xf>
    <xf numFmtId="0" fontId="7" fillId="0" borderId="21">
      <alignment horizontal="left" wrapText="1" indent="2"/>
    </xf>
    <xf numFmtId="0" fontId="7" fillId="0" borderId="21">
      <alignment horizontal="left" wrapText="1" indent="2"/>
    </xf>
    <xf numFmtId="0" fontId="7" fillId="0" borderId="22">
      <alignment horizontal="left" wrapText="1" indent="2"/>
    </xf>
    <xf numFmtId="49" fontId="7" fillId="0" borderId="26">
      <alignment horizontal="center" wrapText="1"/>
    </xf>
    <xf numFmtId="0" fontId="36" fillId="35" borderId="42"/>
    <xf numFmtId="0" fontId="36" fillId="35" borderId="42"/>
    <xf numFmtId="0" fontId="36" fillId="35" borderId="24"/>
    <xf numFmtId="0" fontId="36" fillId="35" borderId="24"/>
    <xf numFmtId="49" fontId="7" fillId="0" borderId="26">
      <alignment horizontal="left" wrapText="1"/>
    </xf>
    <xf numFmtId="0" fontId="36" fillId="0" borderId="9"/>
    <xf numFmtId="0" fontId="36" fillId="0" borderId="9"/>
    <xf numFmtId="0" fontId="7" fillId="0" borderId="25">
      <alignment horizontal="left" wrapText="1" indent="2"/>
    </xf>
    <xf numFmtId="49" fontId="7" fillId="0" borderId="26">
      <alignment horizontal="center" shrinkToFit="1"/>
    </xf>
    <xf numFmtId="0" fontId="7" fillId="0" borderId="8"/>
    <xf numFmtId="0" fontId="7" fillId="0" borderId="8"/>
    <xf numFmtId="0" fontId="7" fillId="0" borderId="0">
      <alignment horizontal="center" wrapText="1"/>
    </xf>
    <xf numFmtId="0" fontId="7" fillId="0" borderId="0">
      <alignment horizontal="center" wrapText="1"/>
    </xf>
    <xf numFmtId="49" fontId="7" fillId="0" borderId="7">
      <alignment horizontal="center" shrinkToFit="1"/>
    </xf>
    <xf numFmtId="0" fontId="36" fillId="0" borderId="8"/>
    <xf numFmtId="0" fontId="36" fillId="0" borderId="8"/>
    <xf numFmtId="49" fontId="7" fillId="0" borderId="8">
      <alignment horizontal="left"/>
    </xf>
    <xf numFmtId="49" fontId="7" fillId="0" borderId="8">
      <alignment horizontal="left"/>
    </xf>
    <xf numFmtId="0" fontId="7" fillId="0" borderId="33">
      <alignment horizontal="left" wrapText="1"/>
    </xf>
    <xf numFmtId="0" fontId="35" fillId="0" borderId="0">
      <alignment horizontal="center"/>
    </xf>
    <xf numFmtId="0" fontId="35" fillId="0" borderId="0">
      <alignment horizontal="center"/>
    </xf>
    <xf numFmtId="49" fontId="7" fillId="0" borderId="26">
      <alignment horizontal="center" wrapText="1"/>
    </xf>
    <xf numFmtId="49" fontId="7" fillId="0" borderId="26">
      <alignment horizontal="center" wrapText="1"/>
    </xf>
    <xf numFmtId="0" fontId="7" fillId="0" borderId="25">
      <alignment horizontal="left" wrapText="1" indent="1"/>
    </xf>
    <xf numFmtId="0" fontId="35" fillId="0" borderId="8"/>
    <xf numFmtId="0" fontId="35" fillId="0" borderId="8"/>
    <xf numFmtId="49" fontId="7" fillId="0" borderId="26">
      <alignment horizontal="center" shrinkToFit="1"/>
    </xf>
    <xf numFmtId="49" fontId="7" fillId="0" borderId="26">
      <alignment horizontal="center" shrinkToFit="1"/>
    </xf>
    <xf numFmtId="0" fontId="7" fillId="0" borderId="33">
      <alignment horizontal="left" wrapText="1" indent="2"/>
    </xf>
    <xf numFmtId="0" fontId="7" fillId="0" borderId="22">
      <alignment horizontal="left" wrapText="1"/>
    </xf>
    <xf numFmtId="0" fontId="7" fillId="0" borderId="22">
      <alignment horizontal="left" wrapText="1"/>
    </xf>
    <xf numFmtId="49" fontId="7" fillId="0" borderId="7">
      <alignment horizontal="center" shrinkToFit="1"/>
    </xf>
    <xf numFmtId="0" fontId="36" fillId="0" borderId="61"/>
    <xf numFmtId="0" fontId="7" fillId="0" borderId="23">
      <alignment horizontal="left" wrapText="1" indent="1"/>
    </xf>
    <xf numFmtId="0" fontId="7" fillId="0" borderId="23">
      <alignment horizontal="left" wrapText="1" indent="1"/>
    </xf>
    <xf numFmtId="0" fontId="7" fillId="0" borderId="27">
      <alignment horizontal="left" wrapText="1"/>
    </xf>
    <xf numFmtId="0" fontId="7" fillId="0" borderId="27">
      <alignment horizontal="left" wrapText="1"/>
    </xf>
    <xf numFmtId="0" fontId="36" fillId="0" borderId="9"/>
    <xf numFmtId="0" fontId="7" fillId="0" borderId="22">
      <alignment horizontal="left" wrapText="1" indent="2"/>
    </xf>
    <xf numFmtId="0" fontId="7" fillId="0" borderId="22">
      <alignment horizontal="left" wrapText="1" indent="2"/>
    </xf>
    <xf numFmtId="0" fontId="7" fillId="0" borderId="19">
      <alignment horizontal="left" wrapText="1" indent="1"/>
    </xf>
    <xf numFmtId="0" fontId="7" fillId="0" borderId="19">
      <alignment horizontal="left" wrapText="1" indent="1"/>
    </xf>
    <xf numFmtId="49" fontId="7" fillId="0" borderId="6">
      <alignment horizontal="center"/>
    </xf>
    <xf numFmtId="0" fontId="36" fillId="35" borderId="24"/>
    <xf numFmtId="0" fontId="36" fillId="35" borderId="24"/>
    <xf numFmtId="0" fontId="7" fillId="0" borderId="27">
      <alignment horizontal="left" wrapText="1" indent="2"/>
    </xf>
    <xf numFmtId="0" fontId="7" fillId="0" borderId="27">
      <alignment horizontal="left" wrapText="1" indent="2"/>
    </xf>
    <xf numFmtId="0" fontId="35" fillId="0" borderId="30">
      <alignment horizontal="center" vertical="center" textRotation="90" wrapText="1"/>
    </xf>
    <xf numFmtId="0" fontId="7" fillId="0" borderId="25">
      <alignment horizontal="left" wrapText="1" indent="2"/>
    </xf>
    <xf numFmtId="0" fontId="7" fillId="0" borderId="25">
      <alignment horizontal="left" wrapText="1" indent="2"/>
    </xf>
    <xf numFmtId="0" fontId="7" fillId="0" borderId="19">
      <alignment horizontal="left" wrapText="1" indent="2"/>
    </xf>
    <xf numFmtId="0" fontId="7" fillId="0" borderId="19">
      <alignment horizontal="left" wrapText="1" indent="2"/>
    </xf>
    <xf numFmtId="0" fontId="35" fillId="0" borderId="9">
      <alignment horizontal="center" vertical="center" textRotation="90" wrapText="1"/>
    </xf>
    <xf numFmtId="0" fontId="7" fillId="0" borderId="0">
      <alignment horizontal="center" wrapText="1"/>
    </xf>
    <xf numFmtId="0" fontId="7" fillId="0" borderId="0">
      <alignment horizontal="center" wrapText="1"/>
    </xf>
    <xf numFmtId="0" fontId="36" fillId="0" borderId="28"/>
    <xf numFmtId="0" fontId="7" fillId="0" borderId="0">
      <alignment vertical="center"/>
    </xf>
    <xf numFmtId="49" fontId="7" fillId="0" borderId="8">
      <alignment horizontal="left"/>
    </xf>
    <xf numFmtId="49" fontId="7" fillId="0" borderId="8">
      <alignment horizontal="left"/>
    </xf>
    <xf numFmtId="0" fontId="36" fillId="0" borderId="29"/>
    <xf numFmtId="0" fontId="36" fillId="0" borderId="29"/>
    <xf numFmtId="0" fontId="35" fillId="0" borderId="0">
      <alignment horizontal="center" vertical="center" textRotation="90" wrapText="1"/>
    </xf>
    <xf numFmtId="49" fontId="7" fillId="0" borderId="26">
      <alignment horizontal="center" wrapText="1"/>
    </xf>
    <xf numFmtId="49" fontId="7" fillId="0" borderId="26">
      <alignment horizontal="center" wrapText="1"/>
    </xf>
    <xf numFmtId="0" fontId="35" fillId="0" borderId="30">
      <alignment horizontal="center" vertical="center" textRotation="90" wrapText="1"/>
    </xf>
    <xf numFmtId="0" fontId="35" fillId="0" borderId="30">
      <alignment horizontal="center" vertical="center" textRotation="90" wrapText="1"/>
    </xf>
    <xf numFmtId="0" fontId="35" fillId="0" borderId="46">
      <alignment horizontal="center" vertical="center" textRotation="90" wrapText="1"/>
    </xf>
    <xf numFmtId="49" fontId="7" fillId="0" borderId="26">
      <alignment horizontal="center" shrinkToFit="1"/>
    </xf>
    <xf numFmtId="49" fontId="7" fillId="0" borderId="26">
      <alignment horizontal="center" shrinkToFit="1"/>
    </xf>
    <xf numFmtId="0" fontId="35" fillId="0" borderId="9">
      <alignment horizontal="center" vertical="center" textRotation="90" wrapText="1"/>
    </xf>
    <xf numFmtId="0" fontId="35" fillId="0" borderId="9">
      <alignment horizontal="center" vertical="center" textRotation="90" wrapText="1"/>
    </xf>
    <xf numFmtId="0" fontId="35" fillId="0" borderId="0">
      <alignment horizontal="center" vertical="center" textRotation="90"/>
    </xf>
    <xf numFmtId="0" fontId="36" fillId="4" borderId="44"/>
    <xf numFmtId="0" fontId="36" fillId="4" borderId="44"/>
    <xf numFmtId="0" fontId="7" fillId="0" borderId="0">
      <alignment vertical="center"/>
    </xf>
    <xf numFmtId="0" fontId="7" fillId="0" borderId="0">
      <alignment vertical="center"/>
    </xf>
    <xf numFmtId="0" fontId="35" fillId="0" borderId="46">
      <alignment horizontal="center" vertical="center" textRotation="90"/>
    </xf>
    <xf numFmtId="49" fontId="7" fillId="0" borderId="7">
      <alignment horizontal="center" shrinkToFit="1"/>
    </xf>
    <xf numFmtId="49" fontId="7" fillId="0" borderId="7">
      <alignment horizontal="center" shrinkToFit="1"/>
    </xf>
    <xf numFmtId="0" fontId="35" fillId="0" borderId="8">
      <alignment horizontal="center" vertical="center" textRotation="90" wrapText="1"/>
    </xf>
    <xf numFmtId="0" fontId="35" fillId="0" borderId="8">
      <alignment horizontal="center" vertical="center" textRotation="90" wrapText="1"/>
    </xf>
    <xf numFmtId="0" fontId="35" fillId="0" borderId="4">
      <alignment horizontal="center" vertical="center" textRotation="90"/>
    </xf>
    <xf numFmtId="0" fontId="7" fillId="0" borderId="27">
      <alignment horizontal="left" wrapText="1"/>
    </xf>
    <xf numFmtId="0" fontId="7" fillId="0" borderId="27">
      <alignment horizontal="left" wrapText="1"/>
    </xf>
    <xf numFmtId="0" fontId="35" fillId="0" borderId="9">
      <alignment horizontal="center" vertical="center" textRotation="90"/>
    </xf>
    <xf numFmtId="0" fontId="35" fillId="0" borderId="9">
      <alignment horizontal="center" vertical="center" textRotation="90"/>
    </xf>
    <xf numFmtId="0" fontId="23" fillId="0" borderId="8">
      <alignment wrapText="1"/>
    </xf>
    <xf numFmtId="0" fontId="7" fillId="0" borderId="19">
      <alignment horizontal="left" wrapText="1" indent="1"/>
    </xf>
    <xf numFmtId="0" fontId="7" fillId="0" borderId="19">
      <alignment horizontal="left" wrapText="1" indent="1"/>
    </xf>
    <xf numFmtId="0" fontId="35" fillId="0" borderId="8">
      <alignment horizontal="center" vertical="center" textRotation="90"/>
    </xf>
    <xf numFmtId="0" fontId="35" fillId="0" borderId="8">
      <alignment horizontal="center" vertical="center" textRotation="90"/>
    </xf>
    <xf numFmtId="0" fontId="23" fillId="0" borderId="4">
      <alignment wrapText="1"/>
    </xf>
    <xf numFmtId="0" fontId="7" fillId="0" borderId="27">
      <alignment horizontal="left" wrapText="1" indent="2"/>
    </xf>
    <xf numFmtId="0" fontId="7" fillId="0" borderId="27">
      <alignment horizontal="left" wrapText="1" indent="2"/>
    </xf>
    <xf numFmtId="0" fontId="35" fillId="0" borderId="30">
      <alignment horizontal="center" vertical="center" textRotation="90"/>
    </xf>
    <xf numFmtId="0" fontId="35" fillId="0" borderId="30">
      <alignment horizontal="center" vertical="center" textRotation="90"/>
    </xf>
    <xf numFmtId="0" fontId="23" fillId="0" borderId="9">
      <alignment wrapText="1"/>
    </xf>
    <xf numFmtId="0" fontId="36" fillId="35" borderId="62"/>
    <xf numFmtId="0" fontId="36" fillId="35" borderId="62"/>
    <xf numFmtId="0" fontId="35" fillId="0" borderId="4">
      <alignment horizontal="center" vertical="center" textRotation="90"/>
    </xf>
    <xf numFmtId="0" fontId="35" fillId="0" borderId="4">
      <alignment horizontal="center" vertical="center" textRotation="90"/>
    </xf>
    <xf numFmtId="0" fontId="7" fillId="0" borderId="4">
      <alignment horizontal="center" vertical="top" wrapText="1"/>
    </xf>
    <xf numFmtId="0" fontId="7" fillId="0" borderId="19">
      <alignment horizontal="left" wrapText="1" indent="2"/>
    </xf>
    <xf numFmtId="0" fontId="7" fillId="0" borderId="19">
      <alignment horizontal="left" wrapText="1" indent="2"/>
    </xf>
    <xf numFmtId="0" fontId="23" fillId="0" borderId="8">
      <alignment wrapText="1"/>
    </xf>
    <xf numFmtId="0" fontId="23" fillId="0" borderId="8">
      <alignment wrapText="1"/>
    </xf>
    <xf numFmtId="0" fontId="35" fillId="0" borderId="31"/>
    <xf numFmtId="0" fontId="36" fillId="4" borderId="8"/>
    <xf numFmtId="0" fontId="36" fillId="4" borderId="8"/>
    <xf numFmtId="0" fontId="23" fillId="0" borderId="4">
      <alignment wrapText="1"/>
    </xf>
    <xf numFmtId="0" fontId="23" fillId="0" borderId="4">
      <alignment wrapText="1"/>
    </xf>
    <xf numFmtId="49" fontId="37" fillId="0" borderId="32">
      <alignment horizontal="left" vertical="center" wrapText="1"/>
    </xf>
    <xf numFmtId="0" fontId="36" fillId="0" borderId="28"/>
    <xf numFmtId="0" fontId="36" fillId="0" borderId="28"/>
    <xf numFmtId="0" fontId="23" fillId="0" borderId="9">
      <alignment wrapText="1"/>
    </xf>
    <xf numFmtId="0" fontId="23" fillId="0" borderId="9">
      <alignment wrapText="1"/>
    </xf>
    <xf numFmtId="49" fontId="7" fillId="0" borderId="33">
      <alignment horizontal="left" vertical="center" wrapText="1" indent="2"/>
    </xf>
    <xf numFmtId="0" fontId="36" fillId="0" borderId="29"/>
    <xf numFmtId="0" fontId="36" fillId="0" borderId="29"/>
    <xf numFmtId="0" fontId="7" fillId="0" borderId="4">
      <alignment horizontal="center" vertical="top" wrapText="1"/>
    </xf>
    <xf numFmtId="0" fontId="7" fillId="0" borderId="4">
      <alignment horizontal="center" vertical="top" wrapText="1"/>
    </xf>
    <xf numFmtId="49" fontId="7" fillId="0" borderId="25">
      <alignment horizontal="left" vertical="center" wrapText="1" indent="3"/>
    </xf>
    <xf numFmtId="0" fontId="35" fillId="0" borderId="30">
      <alignment horizontal="center" vertical="center" textRotation="90" wrapText="1"/>
    </xf>
    <xf numFmtId="0" fontId="35" fillId="0" borderId="30">
      <alignment horizontal="center" vertical="center" textRotation="90" wrapText="1"/>
    </xf>
    <xf numFmtId="0" fontId="35" fillId="0" borderId="31"/>
    <xf numFmtId="0" fontId="35" fillId="0" borderId="31"/>
    <xf numFmtId="49" fontId="7" fillId="0" borderId="32">
      <alignment horizontal="left" vertical="center" wrapText="1" indent="3"/>
    </xf>
    <xf numFmtId="0" fontId="35" fillId="0" borderId="9">
      <alignment horizontal="center" vertical="center" textRotation="90" wrapText="1"/>
    </xf>
    <xf numFmtId="0" fontId="35" fillId="0" borderId="9">
      <alignment horizontal="center" vertical="center" textRotation="90" wrapText="1"/>
    </xf>
    <xf numFmtId="49" fontId="37" fillId="0" borderId="32">
      <alignment horizontal="left" vertical="center" wrapText="1"/>
    </xf>
    <xf numFmtId="49" fontId="37" fillId="0" borderId="32">
      <alignment horizontal="left" vertical="center" wrapText="1"/>
    </xf>
    <xf numFmtId="49" fontId="7" fillId="0" borderId="34">
      <alignment horizontal="left" vertical="center" wrapText="1" indent="3"/>
    </xf>
    <xf numFmtId="0" fontId="7" fillId="0" borderId="0">
      <alignment vertical="center"/>
    </xf>
    <xf numFmtId="0" fontId="7" fillId="0" borderId="0">
      <alignment vertical="center"/>
    </xf>
    <xf numFmtId="49" fontId="7" fillId="0" borderId="33">
      <alignment horizontal="left" vertical="center" wrapText="1" indent="2"/>
    </xf>
    <xf numFmtId="49" fontId="7" fillId="0" borderId="33">
      <alignment horizontal="left" vertical="center" wrapText="1" indent="2"/>
    </xf>
    <xf numFmtId="0" fontId="37" fillId="0" borderId="31">
      <alignment horizontal="left" vertical="center" wrapText="1"/>
    </xf>
    <xf numFmtId="0" fontId="35" fillId="0" borderId="8">
      <alignment horizontal="center" vertical="center" textRotation="90" wrapText="1"/>
    </xf>
    <xf numFmtId="0" fontId="35" fillId="0" borderId="8">
      <alignment horizontal="center" vertical="center" textRotation="90" wrapText="1"/>
    </xf>
    <xf numFmtId="49" fontId="7" fillId="0" borderId="25">
      <alignment horizontal="left" vertical="center" wrapText="1" indent="3"/>
    </xf>
    <xf numFmtId="49" fontId="7" fillId="0" borderId="25">
      <alignment horizontal="left" vertical="center" wrapText="1" indent="3"/>
    </xf>
    <xf numFmtId="49" fontId="7" fillId="0" borderId="9">
      <alignment horizontal="left" vertical="center" wrapText="1" indent="3"/>
    </xf>
    <xf numFmtId="0" fontId="35" fillId="0" borderId="9">
      <alignment horizontal="center" vertical="center" textRotation="90"/>
    </xf>
    <xf numFmtId="0" fontId="35" fillId="0" borderId="9">
      <alignment horizontal="center" vertical="center" textRotation="90"/>
    </xf>
    <xf numFmtId="49" fontId="7" fillId="0" borderId="32">
      <alignment horizontal="left" vertical="center" wrapText="1" indent="3"/>
    </xf>
    <xf numFmtId="49" fontId="7" fillId="0" borderId="32">
      <alignment horizontal="left" vertical="center" wrapText="1" indent="3"/>
    </xf>
    <xf numFmtId="49" fontId="7" fillId="0" borderId="0">
      <alignment horizontal="left" vertical="center" wrapText="1" indent="3"/>
    </xf>
    <xf numFmtId="0" fontId="35" fillId="0" borderId="8">
      <alignment horizontal="center" vertical="center" textRotation="90"/>
    </xf>
    <xf numFmtId="0" fontId="35" fillId="0" borderId="8">
      <alignment horizontal="center" vertical="center" textRotation="90"/>
    </xf>
    <xf numFmtId="49" fontId="7" fillId="0" borderId="34">
      <alignment horizontal="left" vertical="center" wrapText="1" indent="3"/>
    </xf>
    <xf numFmtId="49" fontId="7" fillId="0" borderId="34">
      <alignment horizontal="left" vertical="center" wrapText="1" indent="3"/>
    </xf>
    <xf numFmtId="49" fontId="7" fillId="0" borderId="8">
      <alignment horizontal="left" vertical="center" wrapText="1" indent="3"/>
    </xf>
    <xf numFmtId="0" fontId="35" fillId="0" borderId="30">
      <alignment horizontal="center" vertical="center" textRotation="90"/>
    </xf>
    <xf numFmtId="0" fontId="35" fillId="0" borderId="30">
      <alignment horizontal="center" vertical="center" textRotation="90"/>
    </xf>
    <xf numFmtId="0" fontId="37" fillId="0" borderId="31">
      <alignment horizontal="left" vertical="center" wrapText="1"/>
    </xf>
    <xf numFmtId="0" fontId="37" fillId="0" borderId="31">
      <alignment horizontal="left" vertical="center" wrapText="1"/>
    </xf>
    <xf numFmtId="49" fontId="37" fillId="0" borderId="31">
      <alignment horizontal="left" vertical="center" wrapText="1"/>
    </xf>
    <xf numFmtId="0" fontId="35" fillId="0" borderId="4">
      <alignment horizontal="center" vertical="center" textRotation="90"/>
    </xf>
    <xf numFmtId="0" fontId="35" fillId="0" borderId="4">
      <alignment horizontal="center" vertical="center" textRotation="90"/>
    </xf>
    <xf numFmtId="49" fontId="7" fillId="0" borderId="9">
      <alignment horizontal="left" vertical="center" wrapText="1" indent="3"/>
    </xf>
    <xf numFmtId="49" fontId="7" fillId="0" borderId="9">
      <alignment horizontal="left" vertical="center" wrapText="1" indent="3"/>
    </xf>
    <xf numFmtId="0" fontId="7" fillId="0" borderId="32">
      <alignment horizontal="left" vertical="center" wrapText="1"/>
    </xf>
    <xf numFmtId="0" fontId="23" fillId="0" borderId="8">
      <alignment wrapText="1"/>
    </xf>
    <xf numFmtId="0" fontId="23" fillId="0" borderId="8">
      <alignment wrapText="1"/>
    </xf>
    <xf numFmtId="49" fontId="7" fillId="0" borderId="0">
      <alignment horizontal="left" vertical="center" wrapText="1" indent="3"/>
    </xf>
    <xf numFmtId="49" fontId="7" fillId="0" borderId="0">
      <alignment horizontal="left" vertical="center" wrapText="1" indent="3"/>
    </xf>
    <xf numFmtId="0" fontId="7" fillId="0" borderId="34">
      <alignment horizontal="left" vertical="center" wrapText="1"/>
    </xf>
    <xf numFmtId="0" fontId="23" fillId="0" borderId="4">
      <alignment wrapText="1"/>
    </xf>
    <xf numFmtId="0" fontId="23" fillId="0" borderId="4">
      <alignment wrapText="1"/>
    </xf>
    <xf numFmtId="49" fontId="7" fillId="0" borderId="8">
      <alignment horizontal="left" vertical="center" wrapText="1" indent="3"/>
    </xf>
    <xf numFmtId="49" fontId="7" fillId="0" borderId="8">
      <alignment horizontal="left" vertical="center" wrapText="1" indent="3"/>
    </xf>
    <xf numFmtId="49" fontId="37" fillId="0" borderId="63">
      <alignment horizontal="left" vertical="center" wrapText="1"/>
    </xf>
    <xf numFmtId="0" fontId="23" fillId="0" borderId="9">
      <alignment wrapText="1"/>
    </xf>
    <xf numFmtId="0" fontId="23" fillId="0" borderId="9">
      <alignment wrapText="1"/>
    </xf>
    <xf numFmtId="49" fontId="37" fillId="0" borderId="31">
      <alignment horizontal="left" vertical="center" wrapText="1"/>
    </xf>
    <xf numFmtId="49" fontId="37" fillId="0" borderId="31">
      <alignment horizontal="left" vertical="center" wrapText="1"/>
    </xf>
    <xf numFmtId="49" fontId="7" fillId="0" borderId="64">
      <alignment horizontal="left" vertical="center" wrapText="1"/>
    </xf>
    <xf numFmtId="0" fontId="7" fillId="0" borderId="4">
      <alignment horizontal="center" vertical="top" wrapText="1"/>
    </xf>
    <xf numFmtId="0" fontId="7" fillId="0" borderId="4">
      <alignment horizontal="center" vertical="top" wrapText="1"/>
    </xf>
    <xf numFmtId="0" fontId="7" fillId="0" borderId="32">
      <alignment horizontal="left" vertical="center" wrapText="1"/>
    </xf>
    <xf numFmtId="0" fontId="7" fillId="0" borderId="32">
      <alignment horizontal="left" vertical="center" wrapText="1"/>
    </xf>
    <xf numFmtId="49" fontId="7" fillId="0" borderId="65">
      <alignment horizontal="left" vertical="center" wrapText="1"/>
    </xf>
    <xf numFmtId="0" fontId="35" fillId="0" borderId="31"/>
    <xf numFmtId="0" fontId="35" fillId="0" borderId="31"/>
    <xf numFmtId="0" fontId="7" fillId="0" borderId="34">
      <alignment horizontal="left" vertical="center" wrapText="1"/>
    </xf>
    <xf numFmtId="0" fontId="7" fillId="0" borderId="34">
      <alignment horizontal="left" vertical="center" wrapText="1"/>
    </xf>
    <xf numFmtId="49" fontId="35" fillId="0" borderId="35">
      <alignment horizontal="center"/>
    </xf>
    <xf numFmtId="49" fontId="37" fillId="0" borderId="32">
      <alignment horizontal="left" vertical="center" wrapText="1"/>
    </xf>
    <xf numFmtId="49" fontId="37" fillId="0" borderId="32">
      <alignment horizontal="left" vertical="center" wrapText="1"/>
    </xf>
    <xf numFmtId="49" fontId="7" fillId="0" borderId="32">
      <alignment horizontal="left" vertical="center" wrapText="1"/>
    </xf>
    <xf numFmtId="49" fontId="7" fillId="0" borderId="32">
      <alignment horizontal="left" vertical="center" wrapText="1"/>
    </xf>
    <xf numFmtId="49" fontId="35" fillId="0" borderId="36">
      <alignment horizontal="center" vertical="center" wrapText="1"/>
    </xf>
    <xf numFmtId="49" fontId="7" fillId="0" borderId="33">
      <alignment horizontal="left" vertical="center" wrapText="1" indent="2"/>
    </xf>
    <xf numFmtId="49" fontId="7" fillId="0" borderId="33">
      <alignment horizontal="left" vertical="center" wrapText="1" indent="2"/>
    </xf>
    <xf numFmtId="49" fontId="7" fillId="0" borderId="34">
      <alignment horizontal="left" vertical="center" wrapText="1"/>
    </xf>
    <xf numFmtId="49" fontId="7" fillId="0" borderId="34">
      <alignment horizontal="left" vertical="center" wrapText="1"/>
    </xf>
    <xf numFmtId="49" fontId="7" fillId="0" borderId="37">
      <alignment horizontal="center" vertical="center" wrapText="1"/>
    </xf>
    <xf numFmtId="49" fontId="7" fillId="0" borderId="25">
      <alignment horizontal="left" vertical="center" wrapText="1" indent="3"/>
    </xf>
    <xf numFmtId="49" fontId="7" fillId="0" borderId="25">
      <alignment horizontal="left" vertical="center" wrapText="1" indent="3"/>
    </xf>
    <xf numFmtId="49" fontId="35" fillId="0" borderId="35">
      <alignment horizontal="center"/>
    </xf>
    <xf numFmtId="49" fontId="35" fillId="0" borderId="35">
      <alignment horizontal="center"/>
    </xf>
    <xf numFmtId="49" fontId="7" fillId="0" borderId="26">
      <alignment horizontal="center" vertical="center" wrapText="1"/>
    </xf>
    <xf numFmtId="49" fontId="7" fillId="0" borderId="32">
      <alignment horizontal="left" vertical="center" wrapText="1" indent="3"/>
    </xf>
    <xf numFmtId="49" fontId="7" fillId="0" borderId="32">
      <alignment horizontal="left" vertical="center" wrapText="1" indent="3"/>
    </xf>
    <xf numFmtId="49" fontId="35" fillId="0" borderId="36">
      <alignment horizontal="center" vertical="center" wrapText="1"/>
    </xf>
    <xf numFmtId="49" fontId="35" fillId="0" borderId="36">
      <alignment horizontal="center" vertical="center" wrapText="1"/>
    </xf>
    <xf numFmtId="49" fontId="7" fillId="0" borderId="36">
      <alignment horizontal="center" vertical="center" wrapText="1"/>
    </xf>
    <xf numFmtId="49" fontId="7" fillId="0" borderId="34">
      <alignment horizontal="left" vertical="center" wrapText="1" indent="3"/>
    </xf>
    <xf numFmtId="49" fontId="7" fillId="0" borderId="34">
      <alignment horizontal="left" vertical="center" wrapText="1" indent="3"/>
    </xf>
    <xf numFmtId="49" fontId="7" fillId="0" borderId="37">
      <alignment horizontal="center" vertical="center" wrapText="1"/>
    </xf>
    <xf numFmtId="49" fontId="7" fillId="0" borderId="37">
      <alignment horizontal="center" vertical="center" wrapText="1"/>
    </xf>
    <xf numFmtId="49" fontId="7" fillId="0" borderId="9">
      <alignment horizontal="center" vertical="center" wrapText="1"/>
    </xf>
    <xf numFmtId="0" fontId="37" fillId="0" borderId="31">
      <alignment horizontal="left" vertical="center" wrapText="1"/>
    </xf>
    <xf numFmtId="0" fontId="37" fillId="0" borderId="31">
      <alignment horizontal="left" vertical="center" wrapText="1"/>
    </xf>
    <xf numFmtId="49" fontId="7" fillId="0" borderId="26">
      <alignment horizontal="center" vertical="center" wrapText="1"/>
    </xf>
    <xf numFmtId="49" fontId="7" fillId="0" borderId="26">
      <alignment horizontal="center" vertical="center" wrapText="1"/>
    </xf>
    <xf numFmtId="49" fontId="7" fillId="0" borderId="0">
      <alignment horizontal="center" vertical="center" wrapText="1"/>
    </xf>
    <xf numFmtId="49" fontId="7" fillId="0" borderId="9">
      <alignment horizontal="left" vertical="center" wrapText="1" indent="3"/>
    </xf>
    <xf numFmtId="49" fontId="7" fillId="0" borderId="9">
      <alignment horizontal="left" vertical="center" wrapText="1" indent="3"/>
    </xf>
    <xf numFmtId="49" fontId="7" fillId="0" borderId="36">
      <alignment horizontal="center" vertical="center" wrapText="1"/>
    </xf>
    <xf numFmtId="49" fontId="7" fillId="0" borderId="36">
      <alignment horizontal="center" vertical="center" wrapText="1"/>
    </xf>
    <xf numFmtId="49" fontId="7" fillId="0" borderId="8">
      <alignment horizontal="center" vertical="center" wrapText="1"/>
    </xf>
    <xf numFmtId="49" fontId="7" fillId="0" borderId="0">
      <alignment horizontal="left" vertical="center" wrapText="1" indent="3"/>
    </xf>
    <xf numFmtId="49" fontId="7" fillId="0" borderId="0">
      <alignment horizontal="left" vertical="center" wrapText="1" indent="3"/>
    </xf>
    <xf numFmtId="49" fontId="7" fillId="0" borderId="38">
      <alignment horizontal="center" vertical="center" wrapText="1"/>
    </xf>
    <xf numFmtId="49" fontId="7" fillId="0" borderId="38">
      <alignment horizontal="center" vertical="center" wrapText="1"/>
    </xf>
    <xf numFmtId="49" fontId="35" fillId="0" borderId="35">
      <alignment horizontal="center" vertical="center" wrapText="1"/>
    </xf>
    <xf numFmtId="49" fontId="7" fillId="0" borderId="8">
      <alignment horizontal="left" vertical="center" wrapText="1" indent="3"/>
    </xf>
    <xf numFmtId="49" fontId="7" fillId="0" borderId="8">
      <alignment horizontal="left" vertical="center" wrapText="1" indent="3"/>
    </xf>
    <xf numFmtId="49" fontId="7" fillId="0" borderId="39">
      <alignment horizontal="center" vertical="center" wrapText="1"/>
    </xf>
    <xf numFmtId="49" fontId="7" fillId="0" borderId="39">
      <alignment horizontal="center" vertical="center" wrapText="1"/>
    </xf>
    <xf numFmtId="49" fontId="7" fillId="0" borderId="38">
      <alignment horizontal="center" vertical="center" wrapText="1"/>
    </xf>
    <xf numFmtId="49" fontId="37" fillId="0" borderId="31">
      <alignment horizontal="left" vertical="center" wrapText="1"/>
    </xf>
    <xf numFmtId="49" fontId="37" fillId="0" borderId="31">
      <alignment horizontal="left" vertical="center" wrapText="1"/>
    </xf>
    <xf numFmtId="49" fontId="7" fillId="0" borderId="0">
      <alignment horizontal="center" vertical="center" wrapText="1"/>
    </xf>
    <xf numFmtId="49" fontId="7" fillId="0" borderId="0">
      <alignment horizontal="center" vertical="center" wrapText="1"/>
    </xf>
    <xf numFmtId="0" fontId="36" fillId="0" borderId="39"/>
    <xf numFmtId="0" fontId="7" fillId="0" borderId="32">
      <alignment horizontal="left" vertical="center" wrapText="1"/>
    </xf>
    <xf numFmtId="0" fontId="7" fillId="0" borderId="32">
      <alignment horizontal="left" vertical="center" wrapText="1"/>
    </xf>
    <xf numFmtId="49" fontId="7" fillId="0" borderId="8">
      <alignment horizontal="center" vertical="center" wrapText="1"/>
    </xf>
    <xf numFmtId="49" fontId="7" fillId="0" borderId="8">
      <alignment horizontal="center" vertical="center" wrapText="1"/>
    </xf>
    <xf numFmtId="0" fontId="7" fillId="0" borderId="35">
      <alignment horizontal="center" vertical="center"/>
    </xf>
    <xf numFmtId="0" fontId="7" fillId="0" borderId="34">
      <alignment horizontal="left" vertical="center" wrapText="1"/>
    </xf>
    <xf numFmtId="0" fontId="7" fillId="0" borderId="34">
      <alignment horizontal="left" vertical="center" wrapText="1"/>
    </xf>
    <xf numFmtId="49" fontId="35" fillId="0" borderId="35">
      <alignment horizontal="center" vertical="center" wrapText="1"/>
    </xf>
    <xf numFmtId="49" fontId="35" fillId="0" borderId="35">
      <alignment horizontal="center" vertical="center" wrapText="1"/>
    </xf>
    <xf numFmtId="0" fontId="7" fillId="0" borderId="37">
      <alignment horizontal="center" vertical="center"/>
    </xf>
    <xf numFmtId="49" fontId="7" fillId="0" borderId="32">
      <alignment horizontal="left" vertical="center" wrapText="1"/>
    </xf>
    <xf numFmtId="49" fontId="7" fillId="0" borderId="32">
      <alignment horizontal="left" vertical="center" wrapText="1"/>
    </xf>
    <xf numFmtId="0" fontId="35" fillId="0" borderId="35">
      <alignment horizontal="center" vertical="center"/>
    </xf>
    <xf numFmtId="0" fontId="35" fillId="0" borderId="35">
      <alignment horizontal="center" vertical="center"/>
    </xf>
    <xf numFmtId="0" fontId="7" fillId="0" borderId="26">
      <alignment horizontal="center" vertical="center"/>
    </xf>
    <xf numFmtId="49" fontId="7" fillId="0" borderId="34">
      <alignment horizontal="left" vertical="center" wrapText="1"/>
    </xf>
    <xf numFmtId="49" fontId="7" fillId="0" borderId="34">
      <alignment horizontal="left" vertical="center" wrapText="1"/>
    </xf>
    <xf numFmtId="0" fontId="7" fillId="0" borderId="37">
      <alignment horizontal="center" vertical="center"/>
    </xf>
    <xf numFmtId="0" fontId="7" fillId="0" borderId="37">
      <alignment horizontal="center" vertical="center"/>
    </xf>
    <xf numFmtId="0" fontId="7" fillId="0" borderId="36">
      <alignment horizontal="center" vertical="center"/>
    </xf>
    <xf numFmtId="49" fontId="35" fillId="0" borderId="35">
      <alignment horizontal="center"/>
    </xf>
    <xf numFmtId="49" fontId="35" fillId="0" borderId="35">
      <alignment horizontal="center"/>
    </xf>
    <xf numFmtId="0" fontId="7" fillId="0" borderId="26">
      <alignment horizontal="center" vertical="center"/>
    </xf>
    <xf numFmtId="0" fontId="7" fillId="0" borderId="26">
      <alignment horizontal="center" vertical="center"/>
    </xf>
    <xf numFmtId="49" fontId="7" fillId="0" borderId="17">
      <alignment horizontal="center" vertical="center"/>
    </xf>
    <xf numFmtId="49" fontId="35" fillId="0" borderId="36">
      <alignment horizontal="center" vertical="center" wrapText="1"/>
    </xf>
    <xf numFmtId="49" fontId="35" fillId="0" borderId="36">
      <alignment horizontal="center" vertical="center" wrapText="1"/>
    </xf>
    <xf numFmtId="0" fontId="7" fillId="0" borderId="36">
      <alignment horizontal="center" vertical="center"/>
    </xf>
    <xf numFmtId="0" fontId="7" fillId="0" borderId="36">
      <alignment horizontal="center" vertical="center"/>
    </xf>
    <xf numFmtId="49" fontId="7" fillId="0" borderId="28">
      <alignment horizontal="center" vertical="center"/>
    </xf>
    <xf numFmtId="49" fontId="7" fillId="0" borderId="37">
      <alignment horizontal="center" vertical="center" wrapText="1"/>
    </xf>
    <xf numFmtId="49" fontId="7" fillId="0" borderId="37">
      <alignment horizontal="center" vertical="center" wrapText="1"/>
    </xf>
    <xf numFmtId="0" fontId="35" fillId="0" borderId="36">
      <alignment horizontal="center" vertical="center"/>
    </xf>
    <xf numFmtId="0" fontId="35" fillId="0" borderId="36">
      <alignment horizontal="center" vertical="center"/>
    </xf>
    <xf numFmtId="49" fontId="7" fillId="0" borderId="7">
      <alignment horizontal="center" vertical="center"/>
    </xf>
    <xf numFmtId="49" fontId="7" fillId="0" borderId="26">
      <alignment horizontal="center" vertical="center" wrapText="1"/>
    </xf>
    <xf numFmtId="49" fontId="7" fillId="0" borderId="26">
      <alignment horizontal="center" vertical="center" wrapText="1"/>
    </xf>
    <xf numFmtId="0" fontId="7" fillId="0" borderId="38">
      <alignment horizontal="center" vertical="center"/>
    </xf>
    <xf numFmtId="0" fontId="7" fillId="0" borderId="38">
      <alignment horizontal="center" vertical="center"/>
    </xf>
    <xf numFmtId="49" fontId="7" fillId="0" borderId="4">
      <alignment horizontal="center" vertical="center"/>
    </xf>
    <xf numFmtId="49" fontId="7" fillId="0" borderId="36">
      <alignment horizontal="center" vertical="center" wrapText="1"/>
    </xf>
    <xf numFmtId="49" fontId="7" fillId="0" borderId="36">
      <alignment horizontal="center" vertical="center" wrapText="1"/>
    </xf>
    <xf numFmtId="49" fontId="35" fillId="0" borderId="35">
      <alignment horizontal="center" vertical="center"/>
    </xf>
    <xf numFmtId="49" fontId="35" fillId="0" borderId="35">
      <alignment horizontal="center" vertical="center"/>
    </xf>
    <xf numFmtId="49" fontId="7" fillId="0" borderId="8">
      <alignment horizontal="center"/>
    </xf>
    <xf numFmtId="49" fontId="7" fillId="0" borderId="38">
      <alignment horizontal="center" vertical="center" wrapText="1"/>
    </xf>
    <xf numFmtId="49" fontId="7" fillId="0" borderId="38">
      <alignment horizontal="center" vertical="center" wrapText="1"/>
    </xf>
    <xf numFmtId="49" fontId="7" fillId="0" borderId="37">
      <alignment horizontal="center" vertical="center"/>
    </xf>
    <xf numFmtId="49" fontId="7" fillId="0" borderId="37">
      <alignment horizontal="center" vertical="center"/>
    </xf>
    <xf numFmtId="0" fontId="7" fillId="0" borderId="9">
      <alignment horizontal="center"/>
    </xf>
    <xf numFmtId="49" fontId="7" fillId="0" borderId="39">
      <alignment horizontal="center" vertical="center" wrapText="1"/>
    </xf>
    <xf numFmtId="49" fontId="7" fillId="0" borderId="39">
      <alignment horizontal="center" vertical="center" wrapText="1"/>
    </xf>
    <xf numFmtId="49" fontId="7" fillId="0" borderId="26">
      <alignment horizontal="center" vertical="center"/>
    </xf>
    <xf numFmtId="49" fontId="7" fillId="0" borderId="26">
      <alignment horizontal="center" vertical="center"/>
    </xf>
    <xf numFmtId="0" fontId="7" fillId="0" borderId="0">
      <alignment horizontal="center"/>
    </xf>
    <xf numFmtId="49" fontId="7" fillId="0" borderId="0">
      <alignment horizontal="center" vertical="center" wrapText="1"/>
    </xf>
    <xf numFmtId="49" fontId="7" fillId="0" borderId="0">
      <alignment horizontal="center" vertical="center" wrapText="1"/>
    </xf>
    <xf numFmtId="49" fontId="7" fillId="0" borderId="36">
      <alignment horizontal="center" vertical="center"/>
    </xf>
    <xf numFmtId="49" fontId="7" fillId="0" borderId="36">
      <alignment horizontal="center" vertical="center"/>
    </xf>
    <xf numFmtId="49" fontId="7" fillId="0" borderId="8"/>
    <xf numFmtId="49" fontId="7" fillId="0" borderId="8">
      <alignment horizontal="center" vertical="center" wrapText="1"/>
    </xf>
    <xf numFmtId="49" fontId="7" fillId="0" borderId="8">
      <alignment horizontal="center" vertical="center" wrapText="1"/>
    </xf>
    <xf numFmtId="49" fontId="7" fillId="0" borderId="38">
      <alignment horizontal="center" vertical="center"/>
    </xf>
    <xf numFmtId="49" fontId="7" fillId="0" borderId="38">
      <alignment horizontal="center" vertical="center"/>
    </xf>
    <xf numFmtId="0" fontId="7" fillId="0" borderId="4">
      <alignment horizontal="center" vertical="top"/>
    </xf>
    <xf numFmtId="49" fontId="35" fillId="0" borderId="35">
      <alignment horizontal="center" vertical="center" wrapText="1"/>
    </xf>
    <xf numFmtId="49" fontId="35" fillId="0" borderId="35">
      <alignment horizontal="center" vertical="center" wrapText="1"/>
    </xf>
    <xf numFmtId="49" fontId="7" fillId="0" borderId="8">
      <alignment horizontal="center"/>
    </xf>
    <xf numFmtId="49" fontId="7" fillId="0" borderId="8">
      <alignment horizontal="center"/>
    </xf>
    <xf numFmtId="49" fontId="7" fillId="0" borderId="4">
      <alignment horizontal="center" vertical="top" wrapText="1"/>
    </xf>
    <xf numFmtId="0" fontId="35" fillId="0" borderId="35">
      <alignment horizontal="center" vertical="center"/>
    </xf>
    <xf numFmtId="0" fontId="35" fillId="0" borderId="35">
      <alignment horizontal="center" vertical="center"/>
    </xf>
    <xf numFmtId="0" fontId="7" fillId="0" borderId="9">
      <alignment horizontal="center"/>
    </xf>
    <xf numFmtId="0" fontId="7" fillId="0" borderId="9">
      <alignment horizontal="center"/>
    </xf>
    <xf numFmtId="0" fontId="7" fillId="0" borderId="28"/>
    <xf numFmtId="0" fontId="7" fillId="0" borderId="37">
      <alignment horizontal="center" vertical="center"/>
    </xf>
    <xf numFmtId="0" fontId="7" fillId="0" borderId="37">
      <alignment horizontal="center" vertical="center"/>
    </xf>
    <xf numFmtId="0" fontId="7" fillId="0" borderId="0">
      <alignment horizontal="center"/>
    </xf>
    <xf numFmtId="0" fontId="7" fillId="0" borderId="0">
      <alignment horizontal="center"/>
    </xf>
    <xf numFmtId="4" fontId="7" fillId="0" borderId="9">
      <alignment horizontal="right"/>
    </xf>
    <xf numFmtId="0" fontId="7" fillId="0" borderId="26">
      <alignment horizontal="center" vertical="center"/>
    </xf>
    <xf numFmtId="0" fontId="7" fillId="0" borderId="26">
      <alignment horizontal="center" vertical="center"/>
    </xf>
    <xf numFmtId="49" fontId="7" fillId="0" borderId="8"/>
    <xf numFmtId="49" fontId="7" fillId="0" borderId="8"/>
    <xf numFmtId="4" fontId="7" fillId="0" borderId="0">
      <alignment horizontal="right" shrinkToFit="1"/>
    </xf>
    <xf numFmtId="0" fontId="7" fillId="0" borderId="36">
      <alignment horizontal="center" vertical="center"/>
    </xf>
    <xf numFmtId="0" fontId="7" fillId="0" borderId="36">
      <alignment horizontal="center" vertical="center"/>
    </xf>
    <xf numFmtId="0" fontId="7" fillId="0" borderId="4">
      <alignment horizontal="center" vertical="top"/>
    </xf>
    <xf numFmtId="0" fontId="7" fillId="0" borderId="4">
      <alignment horizontal="center" vertical="top"/>
    </xf>
    <xf numFmtId="4" fontId="7" fillId="0" borderId="8">
      <alignment horizontal="right"/>
    </xf>
    <xf numFmtId="0" fontId="35" fillId="0" borderId="36">
      <alignment horizontal="center" vertical="center"/>
    </xf>
    <xf numFmtId="0" fontId="35" fillId="0" borderId="36">
      <alignment horizontal="center" vertical="center"/>
    </xf>
    <xf numFmtId="49" fontId="7" fillId="0" borderId="4">
      <alignment horizontal="center" vertical="top" wrapText="1"/>
    </xf>
    <xf numFmtId="49" fontId="7" fillId="0" borderId="4">
      <alignment horizontal="center" vertical="top" wrapText="1"/>
    </xf>
    <xf numFmtId="4" fontId="7" fillId="0" borderId="40">
      <alignment horizontal="right"/>
    </xf>
    <xf numFmtId="0" fontId="7" fillId="0" borderId="38">
      <alignment horizontal="center" vertical="center"/>
    </xf>
    <xf numFmtId="0" fontId="7" fillId="0" borderId="38">
      <alignment horizontal="center" vertical="center"/>
    </xf>
    <xf numFmtId="0" fontId="7" fillId="0" borderId="28"/>
    <xf numFmtId="0" fontId="7" fillId="0" borderId="28"/>
    <xf numFmtId="0" fontId="7" fillId="0" borderId="9"/>
    <xf numFmtId="49" fontId="35" fillId="0" borderId="35">
      <alignment horizontal="center" vertical="center"/>
    </xf>
    <xf numFmtId="49" fontId="35" fillId="0" borderId="35">
      <alignment horizontal="center" vertical="center"/>
    </xf>
    <xf numFmtId="4" fontId="7" fillId="0" borderId="40">
      <alignment horizontal="right"/>
    </xf>
    <xf numFmtId="4" fontId="7" fillId="0" borderId="40">
      <alignment horizontal="right"/>
    </xf>
    <xf numFmtId="0" fontId="7" fillId="0" borderId="4">
      <alignment horizontal="center" vertical="top" wrapText="1"/>
    </xf>
    <xf numFmtId="49" fontId="7" fillId="0" borderId="37">
      <alignment horizontal="center" vertical="center"/>
    </xf>
    <xf numFmtId="49" fontId="7" fillId="0" borderId="37">
      <alignment horizontal="center" vertical="center"/>
    </xf>
    <xf numFmtId="4" fontId="7" fillId="0" borderId="39">
      <alignment horizontal="right"/>
    </xf>
    <xf numFmtId="4" fontId="7" fillId="0" borderId="39">
      <alignment horizontal="right"/>
    </xf>
    <xf numFmtId="0" fontId="7" fillId="0" borderId="8">
      <alignment horizontal="center"/>
    </xf>
    <xf numFmtId="49" fontId="7" fillId="0" borderId="26">
      <alignment horizontal="center" vertical="center"/>
    </xf>
    <xf numFmtId="49" fontId="7" fillId="0" borderId="26">
      <alignment horizontal="center" vertical="center"/>
    </xf>
    <xf numFmtId="4" fontId="7" fillId="0" borderId="0">
      <alignment horizontal="right" shrinkToFit="1"/>
    </xf>
    <xf numFmtId="4" fontId="7" fillId="0" borderId="0">
      <alignment horizontal="right" shrinkToFit="1"/>
    </xf>
    <xf numFmtId="49" fontId="7" fillId="0" borderId="9">
      <alignment horizontal="center"/>
    </xf>
    <xf numFmtId="49" fontId="7" fillId="0" borderId="36">
      <alignment horizontal="center" vertical="center"/>
    </xf>
    <xf numFmtId="49" fontId="7" fillId="0" borderId="36">
      <alignment horizontal="center" vertical="center"/>
    </xf>
    <xf numFmtId="4" fontId="7" fillId="0" borderId="8">
      <alignment horizontal="right"/>
    </xf>
    <xf numFmtId="4" fontId="7" fillId="0" borderId="8">
      <alignment horizontal="right"/>
    </xf>
    <xf numFmtId="49" fontId="7" fillId="0" borderId="0">
      <alignment horizontal="left"/>
    </xf>
    <xf numFmtId="49" fontId="7" fillId="0" borderId="38">
      <alignment horizontal="center" vertical="center"/>
    </xf>
    <xf numFmtId="49" fontId="7" fillId="0" borderId="38">
      <alignment horizontal="center" vertical="center"/>
    </xf>
    <xf numFmtId="0" fontId="7" fillId="0" borderId="9"/>
    <xf numFmtId="0" fontId="7" fillId="0" borderId="9"/>
    <xf numFmtId="4" fontId="7" fillId="0" borderId="28">
      <alignment horizontal="right"/>
    </xf>
    <xf numFmtId="49" fontId="7" fillId="0" borderId="8">
      <alignment horizontal="center"/>
    </xf>
    <xf numFmtId="49" fontId="7" fillId="0" borderId="8">
      <alignment horizontal="center"/>
    </xf>
    <xf numFmtId="0" fontId="7" fillId="0" borderId="4">
      <alignment horizontal="center" vertical="top" wrapText="1"/>
    </xf>
    <xf numFmtId="0" fontId="7" fillId="0" borderId="4">
      <alignment horizontal="center" vertical="top" wrapText="1"/>
    </xf>
    <xf numFmtId="0" fontId="7" fillId="0" borderId="4">
      <alignment horizontal="center" vertical="top"/>
    </xf>
    <xf numFmtId="0" fontId="7" fillId="0" borderId="9">
      <alignment horizontal="center"/>
    </xf>
    <xf numFmtId="0" fontId="7" fillId="0" borderId="9">
      <alignment horizontal="center"/>
    </xf>
    <xf numFmtId="0" fontId="7" fillId="0" borderId="8">
      <alignment horizontal="center"/>
    </xf>
    <xf numFmtId="0" fontId="7" fillId="0" borderId="8">
      <alignment horizontal="center"/>
    </xf>
    <xf numFmtId="4" fontId="7" fillId="0" borderId="29">
      <alignment horizontal="right"/>
    </xf>
    <xf numFmtId="0" fontId="7" fillId="0" borderId="0">
      <alignment horizontal="center"/>
    </xf>
    <xf numFmtId="0" fontId="7" fillId="0" borderId="0">
      <alignment horizontal="center"/>
    </xf>
    <xf numFmtId="49" fontId="7" fillId="0" borderId="9">
      <alignment horizontal="center"/>
    </xf>
    <xf numFmtId="49" fontId="7" fillId="0" borderId="9">
      <alignment horizontal="center"/>
    </xf>
    <xf numFmtId="0" fontId="7" fillId="0" borderId="29"/>
    <xf numFmtId="49" fontId="7" fillId="0" borderId="8"/>
    <xf numFmtId="49" fontId="7" fillId="0" borderId="8"/>
    <xf numFmtId="49" fontId="7" fillId="0" borderId="0">
      <alignment horizontal="left"/>
    </xf>
    <xf numFmtId="49" fontId="7" fillId="0" borderId="0">
      <alignment horizontal="left"/>
    </xf>
    <xf numFmtId="4" fontId="7" fillId="0" borderId="41">
      <alignment horizontal="right"/>
    </xf>
    <xf numFmtId="0" fontId="7" fillId="0" borderId="4">
      <alignment horizontal="center" vertical="top"/>
    </xf>
    <xf numFmtId="4" fontId="7" fillId="0" borderId="28">
      <alignment horizontal="right"/>
    </xf>
    <xf numFmtId="4" fontId="7" fillId="0" borderId="28">
      <alignment horizontal="right"/>
    </xf>
    <xf numFmtId="0" fontId="7" fillId="0" borderId="4">
      <alignment horizontal="center" vertical="top"/>
    </xf>
    <xf numFmtId="49" fontId="7" fillId="0" borderId="4">
      <alignment horizontal="center" vertical="top" wrapText="1"/>
    </xf>
    <xf numFmtId="0" fontId="7" fillId="0" borderId="4">
      <alignment horizontal="center" vertical="top"/>
    </xf>
    <xf numFmtId="0" fontId="7" fillId="0" borderId="4">
      <alignment horizontal="center" vertical="top"/>
    </xf>
    <xf numFmtId="49" fontId="7" fillId="0" borderId="4">
      <alignment horizontal="center" vertical="top" wrapText="1"/>
    </xf>
    <xf numFmtId="0" fontId="7" fillId="0" borderId="28"/>
    <xf numFmtId="4" fontId="7" fillId="0" borderId="29">
      <alignment horizontal="right"/>
    </xf>
    <xf numFmtId="4" fontId="7" fillId="0" borderId="29">
      <alignment horizontal="right"/>
    </xf>
    <xf numFmtId="0" fontId="7" fillId="0" borderId="28"/>
    <xf numFmtId="4" fontId="7" fillId="0" borderId="40">
      <alignment horizontal="right"/>
    </xf>
    <xf numFmtId="4" fontId="7" fillId="0" borderId="41">
      <alignment horizontal="right"/>
    </xf>
    <xf numFmtId="4" fontId="7" fillId="0" borderId="41">
      <alignment horizontal="right"/>
    </xf>
    <xf numFmtId="4" fontId="7" fillId="0" borderId="40">
      <alignment horizontal="right"/>
    </xf>
    <xf numFmtId="4" fontId="7" fillId="0" borderId="39">
      <alignment horizontal="right"/>
    </xf>
    <xf numFmtId="0" fontId="7" fillId="0" borderId="29"/>
    <xf numFmtId="0" fontId="7" fillId="0" borderId="29"/>
    <xf numFmtId="4" fontId="7" fillId="0" borderId="39">
      <alignment horizontal="right"/>
    </xf>
    <xf numFmtId="4" fontId="7" fillId="0" borderId="0">
      <alignment horizontal="right" shrinkToFit="1"/>
    </xf>
    <xf numFmtId="0" fontId="38" fillId="0" borderId="42"/>
    <xf numFmtId="0" fontId="38" fillId="0" borderId="42"/>
    <xf numFmtId="4" fontId="7" fillId="0" borderId="0">
      <alignment horizontal="right" shrinkToFit="1"/>
    </xf>
    <xf numFmtId="4" fontId="7" fillId="0" borderId="8">
      <alignment horizontal="right"/>
    </xf>
    <xf numFmtId="4" fontId="7" fillId="0" borderId="8">
      <alignment horizontal="right"/>
    </xf>
    <xf numFmtId="0" fontId="7" fillId="0" borderId="9"/>
    <xf numFmtId="0" fontId="7" fillId="0" borderId="9"/>
    <xf numFmtId="0" fontId="7" fillId="0" borderId="4">
      <alignment horizontal="center" vertical="top" wrapText="1"/>
    </xf>
    <xf numFmtId="0" fontId="7" fillId="0" borderId="4">
      <alignment horizontal="center" vertical="top" wrapText="1"/>
    </xf>
    <xf numFmtId="0" fontId="7" fillId="0" borderId="8">
      <alignment horizontal="center"/>
    </xf>
    <xf numFmtId="0" fontId="7" fillId="0" borderId="8">
      <alignment horizontal="center"/>
    </xf>
    <xf numFmtId="49" fontId="7" fillId="0" borderId="9">
      <alignment horizontal="center"/>
    </xf>
    <xf numFmtId="49" fontId="7" fillId="0" borderId="9">
      <alignment horizontal="center"/>
    </xf>
    <xf numFmtId="0" fontId="36" fillId="35" borderId="0"/>
    <xf numFmtId="0" fontId="36" fillId="35" borderId="0"/>
    <xf numFmtId="0" fontId="16" fillId="4" borderId="0"/>
    <xf numFmtId="0" fontId="36" fillId="35" borderId="0"/>
    <xf numFmtId="0" fontId="36" fillId="35" borderId="0"/>
    <xf numFmtId="49" fontId="7" fillId="0" borderId="0">
      <alignment horizontal="left"/>
    </xf>
    <xf numFmtId="49" fontId="7" fillId="0" borderId="0">
      <alignment horizontal="left"/>
    </xf>
    <xf numFmtId="4" fontId="7" fillId="0" borderId="28">
      <alignment horizontal="right"/>
    </xf>
    <xf numFmtId="4" fontId="7" fillId="0" borderId="28">
      <alignment horizontal="right"/>
    </xf>
    <xf numFmtId="0" fontId="7" fillId="0" borderId="4">
      <alignment horizontal="center" vertical="top"/>
    </xf>
    <xf numFmtId="0" fontId="7" fillId="0" borderId="4">
      <alignment horizontal="center" vertical="top"/>
    </xf>
    <xf numFmtId="4" fontId="7" fillId="0" borderId="29">
      <alignment horizontal="right"/>
    </xf>
    <xf numFmtId="4" fontId="7" fillId="0" borderId="29">
      <alignment horizontal="right"/>
    </xf>
    <xf numFmtId="4" fontId="7" fillId="0" borderId="41">
      <alignment horizontal="right"/>
    </xf>
    <xf numFmtId="4" fontId="7" fillId="0" borderId="41">
      <alignment horizontal="right"/>
    </xf>
    <xf numFmtId="0" fontId="7" fillId="0" borderId="29"/>
    <xf numFmtId="0" fontId="7" fillId="0" borderId="29"/>
    <xf numFmtId="0" fontId="35" fillId="0" borderId="0"/>
    <xf numFmtId="0" fontId="35" fillId="0" borderId="0"/>
    <xf numFmtId="0" fontId="16" fillId="0" borderId="0">
      <alignment wrapText="1"/>
    </xf>
    <xf numFmtId="0" fontId="35" fillId="0" borderId="0"/>
    <xf numFmtId="0" fontId="35" fillId="0" borderId="0"/>
    <xf numFmtId="0" fontId="42" fillId="0" borderId="0"/>
    <xf numFmtId="0" fontId="42" fillId="0" borderId="0"/>
    <xf numFmtId="0" fontId="16" fillId="0" borderId="0"/>
    <xf numFmtId="0" fontId="42" fillId="0" borderId="0"/>
    <xf numFmtId="0" fontId="42" fillId="0" borderId="0"/>
    <xf numFmtId="0" fontId="7" fillId="0" borderId="0">
      <alignment horizontal="left"/>
    </xf>
    <xf numFmtId="0" fontId="7" fillId="0" borderId="0">
      <alignment horizontal="left"/>
    </xf>
    <xf numFmtId="0" fontId="17" fillId="0" borderId="0">
      <alignment horizontal="center" wrapText="1"/>
    </xf>
    <xf numFmtId="0" fontId="7" fillId="0" borderId="0">
      <alignment horizontal="left"/>
    </xf>
    <xf numFmtId="0" fontId="7" fillId="0" borderId="0">
      <alignment horizontal="left"/>
    </xf>
    <xf numFmtId="0" fontId="7" fillId="0" borderId="0"/>
    <xf numFmtId="0" fontId="7" fillId="0" borderId="0"/>
    <xf numFmtId="0" fontId="17" fillId="0" borderId="0">
      <alignment horizontal="center"/>
    </xf>
    <xf numFmtId="0" fontId="7" fillId="0" borderId="0"/>
    <xf numFmtId="0" fontId="7" fillId="0" borderId="0"/>
    <xf numFmtId="0" fontId="38" fillId="0" borderId="0"/>
    <xf numFmtId="0" fontId="38" fillId="0" borderId="0"/>
    <xf numFmtId="0" fontId="16" fillId="0" borderId="0">
      <alignment horizontal="right"/>
    </xf>
    <xf numFmtId="0" fontId="6" fillId="0" borderId="0">
      <alignment wrapText="1"/>
    </xf>
    <xf numFmtId="0" fontId="38" fillId="0" borderId="0"/>
    <xf numFmtId="0" fontId="38" fillId="0" borderId="0"/>
    <xf numFmtId="0" fontId="36" fillId="0" borderId="0"/>
    <xf numFmtId="0" fontId="36" fillId="0" borderId="0"/>
    <xf numFmtId="0" fontId="16" fillId="4" borderId="8"/>
    <xf numFmtId="0" fontId="36" fillId="0" borderId="0"/>
    <xf numFmtId="0" fontId="36" fillId="0" borderId="0"/>
    <xf numFmtId="0" fontId="36" fillId="35" borderId="8"/>
    <xf numFmtId="0" fontId="16" fillId="0" borderId="4">
      <alignment horizontal="center" vertical="center" wrapText="1"/>
    </xf>
    <xf numFmtId="49" fontId="7" fillId="0" borderId="4">
      <alignment horizontal="center" vertical="center" wrapText="1"/>
    </xf>
    <xf numFmtId="49" fontId="7" fillId="0" borderId="4">
      <alignment horizontal="center" vertical="center" wrapText="1"/>
    </xf>
    <xf numFmtId="0" fontId="16" fillId="4" borderId="10"/>
    <xf numFmtId="49" fontId="7" fillId="0" borderId="4">
      <alignment horizontal="center" vertical="center" wrapText="1"/>
    </xf>
    <xf numFmtId="49" fontId="7" fillId="0" borderId="4">
      <alignment horizontal="center" vertical="center" wrapText="1"/>
    </xf>
    <xf numFmtId="49" fontId="7" fillId="0" borderId="4">
      <alignment horizontal="center" vertical="center" wrapText="1"/>
    </xf>
    <xf numFmtId="49" fontId="16" fillId="0" borderId="4">
      <alignment horizontal="left" vertical="top" wrapText="1" indent="2"/>
    </xf>
    <xf numFmtId="0" fontId="6" fillId="0" borderId="51"/>
    <xf numFmtId="49" fontId="7" fillId="0" borderId="4">
      <alignment horizontal="center" vertical="center" wrapText="1"/>
    </xf>
    <xf numFmtId="0" fontId="36" fillId="35" borderId="10"/>
    <xf numFmtId="0" fontId="36" fillId="35" borderId="10"/>
    <xf numFmtId="49" fontId="16" fillId="0" borderId="4">
      <alignment horizontal="center" vertical="top" shrinkToFit="1"/>
    </xf>
    <xf numFmtId="0" fontId="36" fillId="35" borderId="10"/>
    <xf numFmtId="0" fontId="7" fillId="0" borderId="43">
      <alignment horizontal="left" wrapText="1"/>
    </xf>
    <xf numFmtId="4" fontId="16" fillId="0" borderId="4">
      <alignment horizontal="right" vertical="top" shrinkToFit="1"/>
    </xf>
    <xf numFmtId="0" fontId="7" fillId="0" borderId="22">
      <alignment horizontal="left" wrapText="1" indent="1"/>
    </xf>
    <xf numFmtId="0" fontId="7" fillId="0" borderId="22">
      <alignment horizontal="left" wrapText="1" indent="1"/>
    </xf>
    <xf numFmtId="10" fontId="16" fillId="0" borderId="4">
      <alignment horizontal="right" vertical="top" shrinkToFit="1"/>
    </xf>
    <xf numFmtId="0" fontId="7" fillId="0" borderId="22">
      <alignment horizontal="left" wrapText="1" indent="1"/>
    </xf>
    <xf numFmtId="0" fontId="7" fillId="0" borderId="5">
      <alignment horizontal="left" wrapText="1" indent="2"/>
    </xf>
    <xf numFmtId="0" fontId="16" fillId="4" borderId="10">
      <alignment shrinkToFit="1"/>
    </xf>
    <xf numFmtId="4" fontId="8" fillId="5" borderId="4">
      <alignment horizontal="right" vertical="top" shrinkToFit="1"/>
    </xf>
    <xf numFmtId="0" fontId="7" fillId="0" borderId="5">
      <alignment horizontal="left" wrapText="1" indent="2"/>
    </xf>
    <xf numFmtId="0" fontId="7" fillId="0" borderId="5">
      <alignment horizontal="left" wrapText="1" indent="2"/>
    </xf>
    <xf numFmtId="0" fontId="7" fillId="0" borderId="31">
      <alignment horizontal="left" wrapText="1" indent="2"/>
    </xf>
    <xf numFmtId="0" fontId="36" fillId="35" borderId="9"/>
    <xf numFmtId="0" fontId="36" fillId="35" borderId="9"/>
    <xf numFmtId="0" fontId="19" fillId="0" borderId="4">
      <alignment horizontal="left"/>
    </xf>
    <xf numFmtId="0" fontId="36" fillId="35" borderId="9"/>
    <xf numFmtId="0" fontId="36" fillId="35" borderId="9"/>
    <xf numFmtId="0" fontId="36" fillId="35" borderId="24"/>
    <xf numFmtId="0" fontId="39" fillId="0" borderId="0">
      <alignment horizontal="center" wrapText="1"/>
    </xf>
    <xf numFmtId="0" fontId="39" fillId="0" borderId="0">
      <alignment horizontal="center" wrapText="1"/>
    </xf>
    <xf numFmtId="4" fontId="19" fillId="9" borderId="4">
      <alignment horizontal="right" vertical="top" shrinkToFit="1"/>
    </xf>
    <xf numFmtId="0" fontId="39" fillId="0" borderId="0">
      <alignment horizontal="center" wrapText="1"/>
    </xf>
    <xf numFmtId="0" fontId="39" fillId="0" borderId="0">
      <alignment horizontal="center" wrapText="1"/>
    </xf>
    <xf numFmtId="0" fontId="43" fillId="0" borderId="0">
      <alignment horizontal="center" vertical="top"/>
    </xf>
    <xf numFmtId="0" fontId="43" fillId="0" borderId="0">
      <alignment horizontal="center" vertical="top"/>
    </xf>
    <xf numFmtId="10" fontId="19" fillId="9" borderId="4">
      <alignment horizontal="right" vertical="top" shrinkToFit="1"/>
    </xf>
    <xf numFmtId="0" fontId="43" fillId="0" borderId="0">
      <alignment horizontal="center" vertical="top"/>
    </xf>
    <xf numFmtId="0" fontId="43" fillId="0" borderId="0">
      <alignment horizontal="center" vertical="top"/>
    </xf>
    <xf numFmtId="0" fontId="7" fillId="0" borderId="8">
      <alignment wrapText="1"/>
    </xf>
    <xf numFmtId="0" fontId="16" fillId="4" borderId="9"/>
    <xf numFmtId="0" fontId="6" fillId="0" borderId="4">
      <alignment horizontal="left" vertical="top" wrapText="1"/>
    </xf>
    <xf numFmtId="0" fontId="7" fillId="0" borderId="8">
      <alignment wrapText="1"/>
    </xf>
    <xf numFmtId="0" fontId="7" fillId="0" borderId="10">
      <alignment wrapText="1"/>
    </xf>
    <xf numFmtId="0" fontId="16" fillId="0" borderId="0">
      <alignment horizontal="left" wrapText="1"/>
    </xf>
    <xf numFmtId="4" fontId="6" fillId="2" borderId="4">
      <alignment horizontal="right" vertical="top" shrinkToFit="1"/>
    </xf>
    <xf numFmtId="0" fontId="7" fillId="0" borderId="10">
      <alignment wrapText="1"/>
    </xf>
    <xf numFmtId="0" fontId="7" fillId="0" borderId="9">
      <alignment horizontal="left"/>
    </xf>
    <xf numFmtId="0" fontId="7" fillId="0" borderId="9">
      <alignment horizontal="left"/>
    </xf>
    <xf numFmtId="0" fontId="19" fillId="0" borderId="4">
      <alignment vertical="top" wrapText="1"/>
    </xf>
    <xf numFmtId="0" fontId="7" fillId="0" borderId="9">
      <alignment horizontal="left"/>
    </xf>
    <xf numFmtId="0" fontId="36" fillId="35" borderId="66"/>
    <xf numFmtId="0" fontId="36" fillId="35" borderId="66"/>
    <xf numFmtId="4" fontId="19" fillId="2" borderId="4">
      <alignment horizontal="right" vertical="top" shrinkToFit="1"/>
    </xf>
    <xf numFmtId="4" fontId="8" fillId="9" borderId="4">
      <alignment horizontal="right" vertical="top" shrinkToFit="1"/>
    </xf>
    <xf numFmtId="0" fontId="36" fillId="35" borderId="66"/>
    <xf numFmtId="49" fontId="7" fillId="0" borderId="35">
      <alignment horizontal="center" wrapText="1"/>
    </xf>
    <xf numFmtId="49" fontId="7" fillId="0" borderId="35">
      <alignment horizontal="center" wrapText="1"/>
    </xf>
    <xf numFmtId="10" fontId="19" fillId="2" borderId="4">
      <alignment horizontal="right" vertical="top" shrinkToFit="1"/>
    </xf>
    <xf numFmtId="0" fontId="6" fillId="0" borderId="0">
      <alignment wrapText="1"/>
    </xf>
    <xf numFmtId="49" fontId="7" fillId="0" borderId="35">
      <alignment horizontal="center" wrapText="1"/>
    </xf>
    <xf numFmtId="49" fontId="7" fillId="0" borderId="37">
      <alignment horizontal="center" wrapText="1"/>
    </xf>
    <xf numFmtId="49" fontId="7" fillId="0" borderId="37">
      <alignment horizontal="center" wrapText="1"/>
    </xf>
    <xf numFmtId="0" fontId="16" fillId="4" borderId="10">
      <alignment horizontal="center"/>
    </xf>
    <xf numFmtId="49" fontId="7" fillId="0" borderId="37">
      <alignment horizontal="center" wrapText="1"/>
    </xf>
    <xf numFmtId="49" fontId="7" fillId="0" borderId="36">
      <alignment horizontal="center"/>
    </xf>
    <xf numFmtId="49" fontId="7" fillId="0" borderId="36">
      <alignment horizontal="center"/>
    </xf>
    <xf numFmtId="0" fontId="16" fillId="4" borderId="10">
      <alignment horizontal="left"/>
    </xf>
    <xf numFmtId="49" fontId="7" fillId="0" borderId="36">
      <alignment horizontal="center"/>
    </xf>
    <xf numFmtId="0" fontId="16" fillId="4" borderId="9">
      <alignment horizontal="center"/>
    </xf>
    <xf numFmtId="0" fontId="36" fillId="35" borderId="44"/>
    <xf numFmtId="0" fontId="36" fillId="35" borderId="44"/>
    <xf numFmtId="0" fontId="36" fillId="35" borderId="9"/>
    <xf numFmtId="0" fontId="16" fillId="4" borderId="9">
      <alignment horizontal="left"/>
    </xf>
    <xf numFmtId="0" fontId="7" fillId="0" borderId="39"/>
    <xf numFmtId="0" fontId="7" fillId="0" borderId="39"/>
    <xf numFmtId="0" fontId="36" fillId="35" borderId="44"/>
    <xf numFmtId="0" fontId="7" fillId="0" borderId="0">
      <alignment horizontal="center"/>
    </xf>
    <xf numFmtId="0" fontId="7" fillId="0" borderId="39"/>
    <xf numFmtId="49" fontId="7" fillId="0" borderId="9"/>
    <xf numFmtId="0" fontId="7" fillId="0" borderId="0">
      <alignment horizontal="left"/>
    </xf>
    <xf numFmtId="49" fontId="7" fillId="0" borderId="0"/>
    <xf numFmtId="49" fontId="7" fillId="0" borderId="9"/>
    <xf numFmtId="49" fontId="7" fillId="0" borderId="0"/>
    <xf numFmtId="49" fontId="7" fillId="0" borderId="17">
      <alignment horizontal="center"/>
    </xf>
    <xf numFmtId="49" fontId="7" fillId="0" borderId="4">
      <alignment horizontal="center"/>
    </xf>
    <xf numFmtId="49" fontId="7" fillId="0" borderId="28">
      <alignment horizontal="center"/>
    </xf>
    <xf numFmtId="49" fontId="7" fillId="0" borderId="4">
      <alignment horizontal="center" vertical="center" wrapText="1"/>
    </xf>
    <xf numFmtId="49" fontId="7" fillId="0" borderId="4">
      <alignment horizontal="center"/>
    </xf>
    <xf numFmtId="49" fontId="7" fillId="0" borderId="40">
      <alignment horizontal="center" vertical="center" wrapText="1"/>
    </xf>
    <xf numFmtId="49" fontId="7" fillId="0" borderId="4">
      <alignment horizontal="center" vertical="center" wrapText="1"/>
    </xf>
    <xf numFmtId="0" fontId="36" fillId="35" borderId="45"/>
    <xf numFmtId="49" fontId="7" fillId="0" borderId="40">
      <alignment horizontal="center" vertical="center" wrapText="1"/>
    </xf>
    <xf numFmtId="4" fontId="7" fillId="0" borderId="4">
      <alignment horizontal="right"/>
    </xf>
    <xf numFmtId="0" fontId="36" fillId="35" borderId="45"/>
    <xf numFmtId="0" fontId="61" fillId="0" borderId="0"/>
    <xf numFmtId="0" fontId="7" fillId="36" borderId="39"/>
    <xf numFmtId="4" fontId="7" fillId="0" borderId="4">
      <alignment horizontal="right"/>
    </xf>
    <xf numFmtId="0" fontId="7" fillId="36" borderId="0"/>
    <xf numFmtId="0" fontId="7" fillId="36" borderId="39"/>
    <xf numFmtId="0" fontId="39" fillId="0" borderId="0">
      <alignment horizontal="center" wrapText="1"/>
    </xf>
    <xf numFmtId="0" fontId="20" fillId="0" borderId="0"/>
    <xf numFmtId="4" fontId="7" fillId="0" borderId="5">
      <alignment horizontal="right"/>
    </xf>
    <xf numFmtId="0" fontId="7" fillId="0" borderId="5">
      <alignment horizontal="left" wrapText="1"/>
    </xf>
    <xf numFmtId="0" fontId="36" fillId="35" borderId="67"/>
    <xf numFmtId="0" fontId="36" fillId="35" borderId="67"/>
    <xf numFmtId="0" fontId="7" fillId="0" borderId="52">
      <alignment horizontal="left" wrapText="1"/>
    </xf>
    <xf numFmtId="0" fontId="7" fillId="0" borderId="52">
      <alignment horizontal="left" wrapText="1"/>
    </xf>
    <xf numFmtId="0" fontId="39" fillId="0" borderId="0">
      <alignment horizontal="left" wrapText="1"/>
    </xf>
    <xf numFmtId="0" fontId="7" fillId="0" borderId="52">
      <alignment horizontal="left" wrapText="1"/>
    </xf>
    <xf numFmtId="0" fontId="7" fillId="0" borderId="52">
      <alignment horizontal="left" wrapText="1"/>
    </xf>
    <xf numFmtId="0" fontId="7" fillId="0" borderId="27">
      <alignment horizontal="left" wrapText="1" indent="1"/>
    </xf>
    <xf numFmtId="0" fontId="7" fillId="0" borderId="27">
      <alignment horizontal="left" wrapText="1" indent="1"/>
    </xf>
    <xf numFmtId="49" fontId="36" fillId="0" borderId="0"/>
    <xf numFmtId="0" fontId="7" fillId="0" borderId="27">
      <alignment horizontal="left" wrapText="1" indent="1"/>
    </xf>
    <xf numFmtId="0" fontId="7" fillId="0" borderId="27">
      <alignment horizontal="left" wrapText="1" indent="1"/>
    </xf>
    <xf numFmtId="0" fontId="7" fillId="0" borderId="20">
      <alignment horizontal="left" wrapText="1" indent="2"/>
    </xf>
    <xf numFmtId="0" fontId="7" fillId="0" borderId="20">
      <alignment horizontal="left" wrapText="1" indent="2"/>
    </xf>
    <xf numFmtId="0" fontId="7" fillId="0" borderId="0">
      <alignment horizontal="right"/>
    </xf>
    <xf numFmtId="0" fontId="36" fillId="35" borderId="68"/>
    <xf numFmtId="0" fontId="36" fillId="35" borderId="68"/>
    <xf numFmtId="0" fontId="36" fillId="35" borderId="53"/>
    <xf numFmtId="0" fontId="36" fillId="35" borderId="53"/>
    <xf numFmtId="49" fontId="7" fillId="0" borderId="0">
      <alignment horizontal="right"/>
    </xf>
    <xf numFmtId="0" fontId="7" fillId="0" borderId="20">
      <alignment horizontal="left" wrapText="1" indent="2"/>
    </xf>
    <xf numFmtId="0" fontId="7" fillId="0" borderId="20">
      <alignment horizontal="left" wrapText="1" indent="2"/>
    </xf>
    <xf numFmtId="0" fontId="7" fillId="36" borderId="24"/>
    <xf numFmtId="0" fontId="7" fillId="36" borderId="24"/>
    <xf numFmtId="4" fontId="7" fillId="0" borderId="5">
      <alignment horizontal="right"/>
    </xf>
    <xf numFmtId="0" fontId="36" fillId="35" borderId="53"/>
    <xf numFmtId="0" fontId="36" fillId="35" borderId="53"/>
    <xf numFmtId="0" fontId="39" fillId="0" borderId="0">
      <alignment horizontal="left" wrapText="1"/>
    </xf>
    <xf numFmtId="0" fontId="39" fillId="0" borderId="0">
      <alignment horizontal="left" wrapText="1"/>
    </xf>
    <xf numFmtId="0" fontId="7" fillId="0" borderId="0">
      <alignment horizontal="left" wrapText="1"/>
    </xf>
    <xf numFmtId="0" fontId="7" fillId="36" borderId="24"/>
    <xf numFmtId="0" fontId="7" fillId="36" borderId="24"/>
    <xf numFmtId="49" fontId="36" fillId="0" borderId="0"/>
    <xf numFmtId="49" fontId="36" fillId="0" borderId="0"/>
    <xf numFmtId="0" fontId="7" fillId="0" borderId="8">
      <alignment horizontal="left"/>
    </xf>
    <xf numFmtId="0" fontId="39" fillId="0" borderId="0">
      <alignment horizontal="left" wrapText="1"/>
    </xf>
    <xf numFmtId="0" fontId="39" fillId="0" borderId="0">
      <alignment horizontal="left" wrapText="1"/>
    </xf>
    <xf numFmtId="0" fontId="7" fillId="0" borderId="0">
      <alignment horizontal="right"/>
    </xf>
    <xf numFmtId="0" fontId="7" fillId="0" borderId="0">
      <alignment horizontal="right"/>
    </xf>
    <xf numFmtId="0" fontId="7" fillId="0" borderId="23">
      <alignment horizontal="left" wrapText="1"/>
    </xf>
    <xf numFmtId="49" fontId="36" fillId="0" borderId="0"/>
    <xf numFmtId="49" fontId="36" fillId="0" borderId="0"/>
    <xf numFmtId="49" fontId="7" fillId="0" borderId="0">
      <alignment horizontal="right"/>
    </xf>
    <xf numFmtId="49" fontId="7" fillId="0" borderId="0">
      <alignment horizontal="right"/>
    </xf>
    <xf numFmtId="0" fontId="7" fillId="0" borderId="10"/>
    <xf numFmtId="0" fontId="7" fillId="0" borderId="0">
      <alignment horizontal="right"/>
    </xf>
    <xf numFmtId="0" fontId="7" fillId="0" borderId="0">
      <alignment horizontal="right"/>
    </xf>
    <xf numFmtId="0" fontId="7" fillId="0" borderId="0">
      <alignment horizontal="left" wrapText="1"/>
    </xf>
    <xf numFmtId="0" fontId="7" fillId="0" borderId="0">
      <alignment horizontal="left" wrapText="1"/>
    </xf>
    <xf numFmtId="0" fontId="35" fillId="0" borderId="54">
      <alignment horizontal="left" wrapText="1"/>
    </xf>
    <xf numFmtId="49" fontId="7" fillId="0" borderId="0">
      <alignment horizontal="right"/>
    </xf>
    <xf numFmtId="49" fontId="7" fillId="0" borderId="0">
      <alignment horizontal="right"/>
    </xf>
    <xf numFmtId="0" fontId="7" fillId="0" borderId="8">
      <alignment horizontal="left"/>
    </xf>
    <xf numFmtId="0" fontId="7" fillId="0" borderId="8">
      <alignment horizontal="left"/>
    </xf>
    <xf numFmtId="0" fontId="7" fillId="0" borderId="6">
      <alignment horizontal="left" wrapText="1" indent="2"/>
    </xf>
    <xf numFmtId="0" fontId="7" fillId="0" borderId="0">
      <alignment horizontal="left" wrapText="1"/>
    </xf>
    <xf numFmtId="0" fontId="7" fillId="0" borderId="0">
      <alignment horizontal="left" wrapText="1"/>
    </xf>
    <xf numFmtId="0" fontId="7" fillId="0" borderId="23">
      <alignment horizontal="left" wrapText="1"/>
    </xf>
    <xf numFmtId="49" fontId="7" fillId="0" borderId="0">
      <alignment horizontal="center" wrapText="1"/>
    </xf>
    <xf numFmtId="0" fontId="7" fillId="0" borderId="8">
      <alignment horizontal="left"/>
    </xf>
    <xf numFmtId="0" fontId="7" fillId="0" borderId="8">
      <alignment horizontal="left"/>
    </xf>
    <xf numFmtId="0" fontId="7" fillId="0" borderId="10"/>
    <xf numFmtId="0" fontId="7" fillId="0" borderId="10"/>
    <xf numFmtId="49" fontId="7" fillId="0" borderId="36">
      <alignment horizontal="center" wrapText="1"/>
    </xf>
    <xf numFmtId="0" fontId="7" fillId="0" borderId="23">
      <alignment horizontal="left" wrapText="1"/>
    </xf>
    <xf numFmtId="0" fontId="7" fillId="0" borderId="23">
      <alignment horizontal="left" wrapText="1"/>
    </xf>
    <xf numFmtId="0" fontId="35" fillId="0" borderId="54">
      <alignment horizontal="left" wrapText="1"/>
    </xf>
    <xf numFmtId="0" fontId="35" fillId="0" borderId="54">
      <alignment horizontal="left" wrapText="1"/>
    </xf>
    <xf numFmtId="0" fontId="7" fillId="0" borderId="11"/>
    <xf numFmtId="0" fontId="7" fillId="0" borderId="10"/>
    <xf numFmtId="0" fontId="7" fillId="0" borderId="10"/>
    <xf numFmtId="0" fontId="7" fillId="0" borderId="6">
      <alignment horizontal="left" wrapText="1" indent="2"/>
    </xf>
    <xf numFmtId="0" fontId="7" fillId="0" borderId="6">
      <alignment horizontal="left" wrapText="1" indent="2"/>
    </xf>
    <xf numFmtId="0" fontId="7" fillId="0" borderId="55">
      <alignment horizontal="center" wrapText="1"/>
    </xf>
    <xf numFmtId="0" fontId="35" fillId="0" borderId="54">
      <alignment horizontal="left" wrapText="1"/>
    </xf>
    <xf numFmtId="0" fontId="35" fillId="0" borderId="54">
      <alignment horizontal="left" wrapText="1"/>
    </xf>
    <xf numFmtId="49" fontId="7" fillId="0" borderId="0">
      <alignment horizontal="center" wrapText="1"/>
    </xf>
    <xf numFmtId="49" fontId="7" fillId="0" borderId="0">
      <alignment horizontal="center" wrapText="1"/>
    </xf>
    <xf numFmtId="0" fontId="36" fillId="35" borderId="39"/>
    <xf numFmtId="0" fontId="7" fillId="0" borderId="6">
      <alignment horizontal="left" wrapText="1" indent="2"/>
    </xf>
    <xf numFmtId="0" fontId="7" fillId="0" borderId="6">
      <alignment horizontal="left" wrapText="1" indent="2"/>
    </xf>
    <xf numFmtId="49" fontId="7" fillId="0" borderId="36">
      <alignment horizontal="center" wrapText="1"/>
    </xf>
    <xf numFmtId="49" fontId="7" fillId="0" borderId="36">
      <alignment horizontal="center" wrapText="1"/>
    </xf>
    <xf numFmtId="49" fontId="7" fillId="0" borderId="26">
      <alignment horizontal="center"/>
    </xf>
    <xf numFmtId="49" fontId="7" fillId="0" borderId="0">
      <alignment horizontal="center" wrapText="1"/>
    </xf>
    <xf numFmtId="49" fontId="7" fillId="0" borderId="0">
      <alignment horizontal="center" wrapText="1"/>
    </xf>
    <xf numFmtId="0" fontId="7" fillId="0" borderId="11"/>
    <xf numFmtId="0" fontId="7" fillId="0" borderId="11"/>
    <xf numFmtId="49" fontId="7" fillId="0" borderId="0">
      <alignment horizontal="center"/>
    </xf>
    <xf numFmtId="49" fontId="7" fillId="0" borderId="36">
      <alignment horizontal="center" wrapText="1"/>
    </xf>
    <xf numFmtId="49" fontId="7" fillId="0" borderId="36">
      <alignment horizontal="center" wrapText="1"/>
    </xf>
    <xf numFmtId="0" fontId="7" fillId="0" borderId="55">
      <alignment horizontal="center" wrapText="1"/>
    </xf>
    <xf numFmtId="0" fontId="7" fillId="0" borderId="55">
      <alignment horizontal="center" wrapText="1"/>
    </xf>
    <xf numFmtId="49" fontId="7" fillId="0" borderId="7">
      <alignment horizontal="center" wrapText="1"/>
    </xf>
    <xf numFmtId="0" fontId="7" fillId="0" borderId="11"/>
    <xf numFmtId="0" fontId="7" fillId="0" borderId="11"/>
    <xf numFmtId="0" fontId="36" fillId="35" borderId="39"/>
    <xf numFmtId="0" fontId="36" fillId="35" borderId="39"/>
    <xf numFmtId="49" fontId="7" fillId="0" borderId="12">
      <alignment horizontal="center" wrapText="1"/>
    </xf>
    <xf numFmtId="0" fontId="7" fillId="0" borderId="55">
      <alignment horizontal="center" wrapText="1"/>
    </xf>
    <xf numFmtId="0" fontId="7" fillId="0" borderId="55">
      <alignment horizontal="center" wrapText="1"/>
    </xf>
    <xf numFmtId="49" fontId="7" fillId="0" borderId="26">
      <alignment horizontal="center"/>
    </xf>
    <xf numFmtId="49" fontId="7" fillId="0" borderId="26">
      <alignment horizontal="center"/>
    </xf>
    <xf numFmtId="49" fontId="7" fillId="0" borderId="7">
      <alignment horizontal="center"/>
    </xf>
    <xf numFmtId="0" fontId="36" fillId="35" borderId="39"/>
    <xf numFmtId="0" fontId="36" fillId="35" borderId="39"/>
    <xf numFmtId="0" fontId="36" fillId="0" borderId="39"/>
    <xf numFmtId="0" fontId="36" fillId="0" borderId="39"/>
    <xf numFmtId="49" fontId="7" fillId="0" borderId="8"/>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37" borderId="0"/>
    <xf numFmtId="0" fontId="5" fillId="0" borderId="0"/>
    <xf numFmtId="0" fontId="14" fillId="0" borderId="0"/>
    <xf numFmtId="0" fontId="15" fillId="0" borderId="0"/>
    <xf numFmtId="0" fontId="15" fillId="0" borderId="0"/>
    <xf numFmtId="0" fontId="15" fillId="0" borderId="0"/>
    <xf numFmtId="0" fontId="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6" fillId="51" borderId="0" applyNumberFormat="0" applyBorder="0" applyProtection="0"/>
    <xf numFmtId="0" fontId="65" fillId="0" borderId="0" applyNumberFormat="0" applyFill="0" applyBorder="0" applyProtection="0"/>
    <xf numFmtId="0" fontId="5" fillId="40" borderId="13" applyNumberFormat="0" applyFont="0" applyProtection="0"/>
    <xf numFmtId="0" fontId="30" fillId="0" borderId="0" applyNumberFormat="0" applyFill="0" applyBorder="0" applyProtection="0"/>
    <xf numFmtId="0" fontId="27" fillId="50" borderId="0" applyNumberFormat="0" applyBorder="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4" fillId="0" borderId="0"/>
    <xf numFmtId="0" fontId="61" fillId="0" borderId="0"/>
    <xf numFmtId="0" fontId="61" fillId="0" borderId="0"/>
    <xf numFmtId="0" fontId="61" fillId="0" borderId="0"/>
    <xf numFmtId="0" fontId="60" fillId="0" borderId="0"/>
    <xf numFmtId="0" fontId="22" fillId="0" borderId="0">
      <alignment vertical="top"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8" fillId="49" borderId="0" applyNumberFormat="0" applyBorder="0" applyProtection="0"/>
    <xf numFmtId="0" fontId="63" fillId="0" borderId="0" applyNumberFormat="0" applyFill="0" applyBorder="0" applyProtection="0"/>
    <xf numFmtId="0" fontId="25" fillId="0" borderId="0" applyNumberFormat="0" applyFill="0" applyBorder="0" applyProtection="0"/>
    <xf numFmtId="0" fontId="31" fillId="48" borderId="0" applyNumberFormat="0" applyBorder="0" applyProtection="0"/>
    <xf numFmtId="0" fontId="31" fillId="47" borderId="0" applyNumberFormat="0" applyBorder="0" applyProtection="0"/>
    <xf numFmtId="0" fontId="31" fillId="46" borderId="0" applyNumberFormat="0" applyBorder="0" applyProtection="0"/>
    <xf numFmtId="0" fontId="31" fillId="45" borderId="0" applyNumberFormat="0" applyBorder="0" applyProtection="0"/>
    <xf numFmtId="0" fontId="31" fillId="44" borderId="0" applyNumberFormat="0" applyBorder="0" applyProtection="0"/>
    <xf numFmtId="0" fontId="31" fillId="43" borderId="0" applyNumberFormat="0" applyBorder="0" applyProtection="0"/>
    <xf numFmtId="0" fontId="47" fillId="0" borderId="71"/>
    <xf numFmtId="0" fontId="47" fillId="0" borderId="71"/>
    <xf numFmtId="0" fontId="47" fillId="42" borderId="71"/>
    <xf numFmtId="0" fontId="47" fillId="42" borderId="71"/>
    <xf numFmtId="49" fontId="49" fillId="0" borderId="3"/>
    <xf numFmtId="49" fontId="49" fillId="0" borderId="69">
      <alignment horizontal="center"/>
    </xf>
    <xf numFmtId="49" fontId="49" fillId="0" borderId="69">
      <alignment horizontal="center"/>
    </xf>
    <xf numFmtId="0" fontId="49" fillId="0" borderId="122">
      <alignment horizontal="center" wrapText="1"/>
    </xf>
    <xf numFmtId="0" fontId="49" fillId="0" borderId="122">
      <alignment horizontal="center" wrapText="1"/>
    </xf>
    <xf numFmtId="49" fontId="49" fillId="0" borderId="14">
      <alignment horizontal="center"/>
    </xf>
    <xf numFmtId="0" fontId="47" fillId="42" borderId="71"/>
    <xf numFmtId="0" fontId="47" fillId="42" borderId="71"/>
    <xf numFmtId="0" fontId="49" fillId="0" borderId="121"/>
    <xf numFmtId="0" fontId="49" fillId="0" borderId="121"/>
    <xf numFmtId="49" fontId="49" fillId="0" borderId="72">
      <alignment horizontal="center" wrapText="1"/>
    </xf>
    <xf numFmtId="49" fontId="49" fillId="0" borderId="14">
      <alignment horizontal="center" wrapText="1"/>
    </xf>
    <xf numFmtId="4" fontId="49" fillId="0" borderId="14">
      <alignment horizontal="right"/>
    </xf>
    <xf numFmtId="0" fontId="49" fillId="0" borderId="122">
      <alignment horizontal="center" wrapText="1"/>
    </xf>
    <xf numFmtId="0" fontId="49" fillId="0" borderId="122">
      <alignment horizontal="center" wrapText="1"/>
    </xf>
    <xf numFmtId="49" fontId="49" fillId="0" borderId="104">
      <alignment horizontal="center" wrapText="1"/>
    </xf>
    <xf numFmtId="49" fontId="49" fillId="0" borderId="104">
      <alignment horizontal="center" wrapText="1"/>
    </xf>
    <xf numFmtId="4" fontId="7" fillId="0" borderId="7">
      <alignment horizontal="right"/>
    </xf>
    <xf numFmtId="0" fontId="49" fillId="0" borderId="121"/>
    <xf numFmtId="0" fontId="49" fillId="0" borderId="121"/>
    <xf numFmtId="49" fontId="49" fillId="0" borderId="0">
      <alignment horizontal="center" wrapText="1"/>
    </xf>
    <xf numFmtId="49" fontId="49" fillId="0" borderId="0">
      <alignment horizontal="center" wrapText="1"/>
    </xf>
    <xf numFmtId="49" fontId="49" fillId="0" borderId="0">
      <alignment horizontal="center"/>
    </xf>
    <xf numFmtId="49" fontId="49" fillId="0" borderId="104">
      <alignment horizontal="center" wrapText="1"/>
    </xf>
    <xf numFmtId="49" fontId="49" fillId="0" borderId="104">
      <alignment horizontal="center" wrapText="1"/>
    </xf>
    <xf numFmtId="0" fontId="49" fillId="0" borderId="76">
      <alignment horizontal="left" wrapText="1" indent="2"/>
    </xf>
    <xf numFmtId="0" fontId="49" fillId="0" borderId="76">
      <alignment horizontal="left" wrapText="1" indent="2"/>
    </xf>
    <xf numFmtId="49" fontId="49" fillId="0" borderId="69">
      <alignment horizontal="center"/>
    </xf>
    <xf numFmtId="49" fontId="49" fillId="0" borderId="0">
      <alignment horizontal="center" wrapText="1"/>
    </xf>
    <xf numFmtId="49" fontId="49" fillId="0" borderId="0">
      <alignment horizontal="center" wrapText="1"/>
    </xf>
    <xf numFmtId="0" fontId="50" fillId="0" borderId="120">
      <alignment horizontal="left" wrapText="1"/>
    </xf>
    <xf numFmtId="0" fontId="50" fillId="0" borderId="120">
      <alignment horizontal="left" wrapText="1"/>
    </xf>
    <xf numFmtId="0" fontId="47" fillId="42" borderId="71"/>
    <xf numFmtId="0" fontId="49" fillId="0" borderId="76">
      <alignment horizontal="left" wrapText="1" indent="2"/>
    </xf>
    <xf numFmtId="0" fontId="49" fillId="0" borderId="76">
      <alignment horizontal="left" wrapText="1" indent="2"/>
    </xf>
    <xf numFmtId="0" fontId="49" fillId="0" borderId="109"/>
    <xf numFmtId="0" fontId="49" fillId="0" borderId="109"/>
    <xf numFmtId="0" fontId="49" fillId="0" borderId="122">
      <alignment horizontal="center" wrapText="1"/>
    </xf>
    <xf numFmtId="0" fontId="50" fillId="0" borderId="120">
      <alignment horizontal="left" wrapText="1"/>
    </xf>
    <xf numFmtId="0" fontId="50" fillId="0" borderId="120">
      <alignment horizontal="left" wrapText="1"/>
    </xf>
    <xf numFmtId="0" fontId="49" fillId="0" borderId="86">
      <alignment horizontal="left" wrapText="1"/>
    </xf>
    <xf numFmtId="0" fontId="49" fillId="0" borderId="86">
      <alignment horizontal="left" wrapText="1"/>
    </xf>
    <xf numFmtId="0" fontId="49" fillId="0" borderId="121"/>
    <xf numFmtId="0" fontId="49" fillId="0" borderId="109"/>
    <xf numFmtId="0" fontId="49" fillId="0" borderId="109"/>
    <xf numFmtId="0" fontId="49" fillId="0" borderId="3">
      <alignment horizontal="left"/>
    </xf>
    <xf numFmtId="0" fontId="49" fillId="0" borderId="3">
      <alignment horizontal="left"/>
    </xf>
    <xf numFmtId="49" fontId="49" fillId="0" borderId="104">
      <alignment horizontal="center" wrapText="1"/>
    </xf>
    <xf numFmtId="0" fontId="49" fillId="0" borderId="86">
      <alignment horizontal="left" wrapText="1"/>
    </xf>
    <xf numFmtId="0" fontId="49" fillId="0" borderId="86">
      <alignment horizontal="left" wrapText="1"/>
    </xf>
    <xf numFmtId="0" fontId="49" fillId="0" borderId="0">
      <alignment horizontal="left" wrapText="1"/>
    </xf>
    <xf numFmtId="0" fontId="49" fillId="0" borderId="0">
      <alignment horizontal="left" wrapText="1"/>
    </xf>
    <xf numFmtId="49" fontId="49" fillId="0" borderId="0">
      <alignment horizontal="center" wrapText="1"/>
    </xf>
    <xf numFmtId="0" fontId="49" fillId="0" borderId="3">
      <alignment horizontal="left"/>
    </xf>
    <xf numFmtId="0" fontId="49" fillId="0" borderId="3">
      <alignment horizontal="left"/>
    </xf>
    <xf numFmtId="49" fontId="49" fillId="0" borderId="0">
      <alignment horizontal="right"/>
    </xf>
    <xf numFmtId="49" fontId="49" fillId="0" borderId="0">
      <alignment horizontal="right"/>
    </xf>
    <xf numFmtId="0" fontId="49" fillId="0" borderId="76">
      <alignment horizontal="left" wrapText="1" indent="2"/>
    </xf>
    <xf numFmtId="0" fontId="49" fillId="0" borderId="0">
      <alignment horizontal="left" wrapText="1"/>
    </xf>
    <xf numFmtId="0" fontId="49" fillId="0" borderId="0">
      <alignment horizontal="left" wrapText="1"/>
    </xf>
    <xf numFmtId="0" fontId="49" fillId="0" borderId="0">
      <alignment horizontal="right"/>
    </xf>
    <xf numFmtId="0" fontId="49" fillId="0" borderId="0">
      <alignment horizontal="right"/>
    </xf>
    <xf numFmtId="0" fontId="50" fillId="0" borderId="120">
      <alignment horizontal="left" wrapText="1"/>
    </xf>
    <xf numFmtId="49" fontId="49" fillId="0" borderId="0">
      <alignment horizontal="right"/>
    </xf>
    <xf numFmtId="49" fontId="49" fillId="0" borderId="0">
      <alignment horizontal="right"/>
    </xf>
    <xf numFmtId="49" fontId="47" fillId="0" borderId="0"/>
    <xf numFmtId="49" fontId="47" fillId="0" borderId="0"/>
    <xf numFmtId="0" fontId="49" fillId="0" borderId="109"/>
    <xf numFmtId="0" fontId="49" fillId="0" borderId="0">
      <alignment horizontal="right"/>
    </xf>
    <xf numFmtId="0" fontId="49" fillId="0" borderId="0">
      <alignment horizontal="right"/>
    </xf>
    <xf numFmtId="0" fontId="56" fillId="0" borderId="0">
      <alignment horizontal="left" wrapText="1"/>
    </xf>
    <xf numFmtId="0" fontId="56" fillId="0" borderId="0">
      <alignment horizontal="left" wrapText="1"/>
    </xf>
    <xf numFmtId="0" fontId="49" fillId="0" borderId="86">
      <alignment horizontal="left" wrapText="1"/>
    </xf>
    <xf numFmtId="49" fontId="47" fillId="0" borderId="0"/>
    <xf numFmtId="49" fontId="47" fillId="0" borderId="0"/>
    <xf numFmtId="0" fontId="49" fillId="38" borderId="91"/>
    <xf numFmtId="0" fontId="49" fillId="38" borderId="91"/>
    <xf numFmtId="0" fontId="49" fillId="0" borderId="3">
      <alignment horizontal="left"/>
    </xf>
    <xf numFmtId="0" fontId="56" fillId="0" borderId="0">
      <alignment horizontal="left" wrapText="1"/>
    </xf>
    <xf numFmtId="0" fontId="56" fillId="0" borderId="0">
      <alignment horizontal="left" wrapText="1"/>
    </xf>
    <xf numFmtId="0" fontId="47" fillId="42" borderId="119"/>
    <xf numFmtId="0" fontId="47" fillId="42" borderId="119"/>
    <xf numFmtId="0" fontId="49" fillId="0" borderId="0">
      <alignment horizontal="left" wrapText="1"/>
    </xf>
    <xf numFmtId="0" fontId="49" fillId="38" borderId="91"/>
    <xf numFmtId="0" fontId="49" fillId="38" borderId="91"/>
    <xf numFmtId="0" fontId="49" fillId="0" borderId="80">
      <alignment horizontal="left" wrapText="1" indent="2"/>
    </xf>
    <xf numFmtId="0" fontId="49" fillId="0" borderId="80">
      <alignment horizontal="left" wrapText="1" indent="2"/>
    </xf>
    <xf numFmtId="4" fontId="49" fillId="0" borderId="75">
      <alignment horizontal="right"/>
    </xf>
    <xf numFmtId="0" fontId="47" fillId="42" borderId="119"/>
    <xf numFmtId="0" fontId="47" fillId="42" borderId="119"/>
    <xf numFmtId="0" fontId="47" fillId="42" borderId="118"/>
    <xf numFmtId="0" fontId="47" fillId="42" borderId="118"/>
    <xf numFmtId="49" fontId="49" fillId="0" borderId="0">
      <alignment horizontal="right"/>
    </xf>
    <xf numFmtId="0" fontId="49" fillId="0" borderId="80">
      <alignment horizontal="left" wrapText="1" indent="2"/>
    </xf>
    <xf numFmtId="0" fontId="49" fillId="0" borderId="80">
      <alignment horizontal="left" wrapText="1" indent="2"/>
    </xf>
    <xf numFmtId="0" fontId="49" fillId="0" borderId="92">
      <alignment horizontal="left" wrapText="1" indent="1"/>
    </xf>
    <xf numFmtId="0" fontId="49" fillId="0" borderId="92">
      <alignment horizontal="left" wrapText="1" indent="1"/>
    </xf>
    <xf numFmtId="0" fontId="49" fillId="0" borderId="0">
      <alignment horizontal="right"/>
    </xf>
    <xf numFmtId="0" fontId="49" fillId="0" borderId="92">
      <alignment horizontal="left" wrapText="1" indent="1"/>
    </xf>
    <xf numFmtId="0" fontId="49" fillId="0" borderId="92">
      <alignment horizontal="left" wrapText="1" indent="1"/>
    </xf>
    <xf numFmtId="0" fontId="49" fillId="0" borderId="117">
      <alignment horizontal="left" wrapText="1"/>
    </xf>
    <xf numFmtId="0" fontId="49" fillId="0" borderId="117">
      <alignment horizontal="left" wrapText="1"/>
    </xf>
    <xf numFmtId="49" fontId="47" fillId="0" borderId="0"/>
    <xf numFmtId="0" fontId="49" fillId="0" borderId="117">
      <alignment horizontal="left" wrapText="1"/>
    </xf>
    <xf numFmtId="0" fontId="49" fillId="0" borderId="117">
      <alignment horizontal="left" wrapText="1"/>
    </xf>
    <xf numFmtId="0" fontId="47" fillId="42" borderId="116"/>
    <xf numFmtId="0" fontId="47" fillId="42" borderId="116"/>
    <xf numFmtId="0" fontId="56" fillId="0" borderId="0">
      <alignment horizontal="left" wrapText="1"/>
    </xf>
    <xf numFmtId="49" fontId="49" fillId="0" borderId="93">
      <alignment horizontal="center"/>
    </xf>
    <xf numFmtId="49" fontId="49" fillId="0" borderId="93">
      <alignment horizontal="center"/>
    </xf>
    <xf numFmtId="4" fontId="49" fillId="0" borderId="75">
      <alignment horizontal="right"/>
    </xf>
    <xf numFmtId="4" fontId="49" fillId="0" borderId="75">
      <alignment horizontal="right"/>
    </xf>
    <xf numFmtId="0" fontId="49" fillId="0" borderId="75">
      <alignment horizontal="left" wrapText="1"/>
    </xf>
    <xf numFmtId="0" fontId="47" fillId="0" borderId="90"/>
    <xf numFmtId="0" fontId="47" fillId="0" borderId="90"/>
    <xf numFmtId="0" fontId="47" fillId="0" borderId="56"/>
    <xf numFmtId="0" fontId="47" fillId="0" borderId="56"/>
    <xf numFmtId="0" fontId="58" fillId="0" borderId="0"/>
    <xf numFmtId="0" fontId="58" fillId="0" borderId="0"/>
    <xf numFmtId="0" fontId="58" fillId="0" borderId="0"/>
    <xf numFmtId="0" fontId="62" fillId="0" borderId="71"/>
    <xf numFmtId="0" fontId="62" fillId="0" borderId="71"/>
    <xf numFmtId="49" fontId="49" fillId="0" borderId="115">
      <alignment horizontal="center"/>
    </xf>
    <xf numFmtId="49" fontId="49" fillId="0" borderId="115">
      <alignment horizontal="center"/>
    </xf>
    <xf numFmtId="0" fontId="49" fillId="0" borderId="80">
      <alignment horizontal="center"/>
    </xf>
    <xf numFmtId="0" fontId="49" fillId="0" borderId="80">
      <alignment horizontal="center"/>
    </xf>
    <xf numFmtId="49" fontId="49" fillId="0" borderId="80">
      <alignment horizontal="center"/>
    </xf>
    <xf numFmtId="49" fontId="49" fillId="0" borderId="80">
      <alignment horizontal="center"/>
    </xf>
    <xf numFmtId="49" fontId="49" fillId="0" borderId="82">
      <alignment horizontal="center"/>
    </xf>
    <xf numFmtId="49" fontId="49" fillId="0" borderId="82">
      <alignment horizontal="center"/>
    </xf>
    <xf numFmtId="0" fontId="49" fillId="0" borderId="114">
      <alignment horizontal="center"/>
    </xf>
    <xf numFmtId="0" fontId="49" fillId="0" borderId="114">
      <alignment horizontal="center"/>
    </xf>
    <xf numFmtId="165" fontId="49" fillId="0" borderId="80">
      <alignment horizontal="center"/>
    </xf>
    <xf numFmtId="165" fontId="49" fillId="0" borderId="80">
      <alignment horizontal="center"/>
    </xf>
    <xf numFmtId="10" fontId="55" fillId="41" borderId="2">
      <alignment horizontal="right" vertical="top" shrinkToFit="1"/>
    </xf>
    <xf numFmtId="49" fontId="47" fillId="0" borderId="113">
      <alignment horizontal="center"/>
    </xf>
    <xf numFmtId="49" fontId="47" fillId="0" borderId="113">
      <alignment horizontal="center"/>
    </xf>
    <xf numFmtId="4" fontId="55" fillId="41" borderId="2">
      <alignment horizontal="right" vertical="top" shrinkToFit="1"/>
    </xf>
    <xf numFmtId="0" fontId="49" fillId="0" borderId="107">
      <alignment horizontal="center"/>
    </xf>
    <xf numFmtId="0" fontId="49" fillId="0" borderId="107">
      <alignment horizontal="center"/>
    </xf>
    <xf numFmtId="0" fontId="58" fillId="0" borderId="3"/>
    <xf numFmtId="0" fontId="58" fillId="0" borderId="3"/>
    <xf numFmtId="0" fontId="49" fillId="0" borderId="87">
      <alignment horizontal="right"/>
    </xf>
    <xf numFmtId="0" fontId="49" fillId="0" borderId="87">
      <alignment horizontal="right"/>
    </xf>
    <xf numFmtId="0" fontId="55" fillId="0" borderId="2">
      <alignment vertical="top" wrapText="1"/>
    </xf>
    <xf numFmtId="49" fontId="59" fillId="0" borderId="87">
      <alignment horizontal="right"/>
    </xf>
    <xf numFmtId="49" fontId="59" fillId="0" borderId="87">
      <alignment horizontal="right"/>
    </xf>
    <xf numFmtId="0" fontId="58" fillId="0" borderId="94"/>
    <xf numFmtId="0" fontId="58" fillId="0" borderId="94"/>
    <xf numFmtId="0" fontId="56" fillId="0" borderId="0">
      <alignment horizontal="center" wrapText="1"/>
    </xf>
    <xf numFmtId="0" fontId="56" fillId="0" borderId="0">
      <alignment horizontal="center" wrapText="1"/>
    </xf>
    <xf numFmtId="0" fontId="56" fillId="0" borderId="0">
      <alignment horizontal="center" wrapText="1"/>
    </xf>
    <xf numFmtId="0" fontId="49" fillId="38" borderId="0"/>
    <xf numFmtId="0" fontId="49" fillId="38" borderId="0"/>
    <xf numFmtId="0" fontId="49" fillId="38" borderId="71"/>
    <xf numFmtId="0" fontId="49" fillId="38" borderId="71"/>
    <xf numFmtId="0" fontId="49" fillId="38" borderId="71"/>
    <xf numFmtId="4" fontId="49" fillId="0" borderId="2">
      <alignment horizontal="right"/>
    </xf>
    <xf numFmtId="4" fontId="49" fillId="0" borderId="2">
      <alignment horizontal="right"/>
    </xf>
    <xf numFmtId="4" fontId="49" fillId="0" borderId="2">
      <alignment horizontal="right"/>
    </xf>
    <xf numFmtId="0" fontId="47" fillId="42" borderId="112"/>
    <xf numFmtId="0" fontId="47" fillId="42" borderId="112"/>
    <xf numFmtId="0" fontId="47" fillId="42" borderId="112"/>
    <xf numFmtId="49" fontId="49" fillId="0" borderId="107">
      <alignment horizontal="center" vertical="center" wrapText="1"/>
    </xf>
    <xf numFmtId="49" fontId="49" fillId="0" borderId="107">
      <alignment horizontal="center" vertical="center" wrapText="1"/>
    </xf>
    <xf numFmtId="49" fontId="49" fillId="0" borderId="107">
      <alignment horizontal="center" vertical="center" wrapText="1"/>
    </xf>
    <xf numFmtId="49" fontId="49" fillId="0" borderId="2">
      <alignment horizontal="center" vertical="center" wrapText="1"/>
    </xf>
    <xf numFmtId="49" fontId="49" fillId="0" borderId="2">
      <alignment horizontal="center" vertical="center" wrapText="1"/>
    </xf>
    <xf numFmtId="49" fontId="49" fillId="0" borderId="2">
      <alignment horizontal="center" vertical="center" wrapText="1"/>
    </xf>
    <xf numFmtId="49" fontId="49" fillId="0" borderId="2">
      <alignment horizontal="center"/>
    </xf>
    <xf numFmtId="49" fontId="49" fillId="0" borderId="2">
      <alignment horizontal="center"/>
    </xf>
    <xf numFmtId="49" fontId="49" fillId="0" borderId="2">
      <alignment horizontal="center"/>
    </xf>
    <xf numFmtId="49" fontId="49" fillId="0" borderId="1">
      <alignment horizontal="center"/>
    </xf>
    <xf numFmtId="49" fontId="49" fillId="0" borderId="1">
      <alignment horizontal="center"/>
    </xf>
    <xf numFmtId="49" fontId="49" fillId="0" borderId="1">
      <alignment horizontal="center"/>
    </xf>
    <xf numFmtId="49" fontId="49" fillId="0" borderId="70">
      <alignment horizontal="center"/>
    </xf>
    <xf numFmtId="49" fontId="49" fillId="0" borderId="70">
      <alignment horizontal="center"/>
    </xf>
    <xf numFmtId="49" fontId="49" fillId="0" borderId="70">
      <alignment horizontal="center"/>
    </xf>
    <xf numFmtId="49" fontId="49" fillId="0" borderId="0"/>
    <xf numFmtId="49" fontId="49" fillId="0" borderId="0"/>
    <xf numFmtId="49" fontId="49" fillId="0" borderId="0"/>
    <xf numFmtId="49" fontId="49" fillId="0" borderId="83"/>
    <xf numFmtId="49" fontId="49" fillId="0" borderId="83"/>
    <xf numFmtId="49" fontId="49" fillId="0" borderId="83"/>
    <xf numFmtId="0" fontId="49" fillId="0" borderId="0">
      <alignment horizontal="left"/>
    </xf>
    <xf numFmtId="0" fontId="49" fillId="0" borderId="0">
      <alignment horizontal="center"/>
    </xf>
    <xf numFmtId="0" fontId="49" fillId="0" borderId="0">
      <alignment horizontal="center"/>
    </xf>
    <xf numFmtId="0" fontId="49" fillId="0" borderId="71"/>
    <xf numFmtId="0" fontId="49" fillId="0" borderId="71"/>
    <xf numFmtId="0" fontId="49" fillId="0" borderId="71"/>
    <xf numFmtId="0" fontId="48" fillId="39" borderId="83">
      <alignment horizontal="left"/>
    </xf>
    <xf numFmtId="0" fontId="47" fillId="42" borderId="95"/>
    <xf numFmtId="0" fontId="47" fillId="42" borderId="95"/>
    <xf numFmtId="0" fontId="47" fillId="42" borderId="95"/>
    <xf numFmtId="0" fontId="48" fillId="39" borderId="83">
      <alignment horizontal="center"/>
    </xf>
    <xf numFmtId="0" fontId="47" fillId="42" borderId="83"/>
    <xf numFmtId="49" fontId="49" fillId="0" borderId="104">
      <alignment horizontal="center"/>
    </xf>
    <xf numFmtId="0" fontId="48" fillId="39" borderId="109">
      <alignment horizontal="left"/>
    </xf>
    <xf numFmtId="49" fontId="49" fillId="0" borderId="104">
      <alignment horizontal="center"/>
    </xf>
    <xf numFmtId="49" fontId="49" fillId="0" borderId="105">
      <alignment horizontal="center" wrapText="1"/>
    </xf>
    <xf numFmtId="0" fontId="48" fillId="39" borderId="109">
      <alignment horizontal="center"/>
    </xf>
    <xf numFmtId="49" fontId="49" fillId="0" borderId="105">
      <alignment horizontal="center" wrapText="1"/>
    </xf>
    <xf numFmtId="49" fontId="49" fillId="0" borderId="103">
      <alignment horizontal="center" wrapText="1"/>
    </xf>
    <xf numFmtId="10" fontId="55" fillId="41" borderId="2">
      <alignment horizontal="right" vertical="top" shrinkToFit="1"/>
    </xf>
    <xf numFmtId="49" fontId="49" fillId="0" borderId="103">
      <alignment horizontal="center" wrapText="1"/>
    </xf>
    <xf numFmtId="0" fontId="47" fillId="42" borderId="111"/>
    <xf numFmtId="4" fontId="55" fillId="41" borderId="2">
      <alignment horizontal="right" vertical="top" shrinkToFit="1"/>
    </xf>
    <xf numFmtId="0" fontId="47" fillId="42" borderId="111"/>
    <xf numFmtId="0" fontId="49" fillId="0" borderId="83">
      <alignment horizontal="left"/>
    </xf>
    <xf numFmtId="0" fontId="55" fillId="0" borderId="2">
      <alignment vertical="top" wrapText="1"/>
    </xf>
    <xf numFmtId="0" fontId="49" fillId="0" borderId="83">
      <alignment horizontal="left"/>
    </xf>
    <xf numFmtId="0" fontId="49" fillId="0" borderId="109">
      <alignment wrapText="1"/>
    </xf>
    <xf numFmtId="0" fontId="48" fillId="0" borderId="0">
      <alignment horizontal="left" wrapText="1"/>
    </xf>
    <xf numFmtId="0" fontId="49" fillId="0" borderId="109">
      <alignment wrapText="1"/>
    </xf>
    <xf numFmtId="0" fontId="55" fillId="0" borderId="2">
      <alignment horizontal="left"/>
    </xf>
    <xf numFmtId="0" fontId="49" fillId="0" borderId="3">
      <alignment wrapText="1"/>
    </xf>
    <xf numFmtId="0" fontId="48" fillId="39" borderId="83"/>
    <xf numFmtId="0" fontId="49" fillId="0" borderId="3">
      <alignment wrapText="1"/>
    </xf>
    <xf numFmtId="0" fontId="57" fillId="0" borderId="0">
      <alignment horizontal="center" vertical="top"/>
    </xf>
    <xf numFmtId="0" fontId="57" fillId="0" borderId="0">
      <alignment horizontal="center" vertical="top"/>
    </xf>
    <xf numFmtId="10" fontId="55" fillId="40" borderId="2">
      <alignment horizontal="right" vertical="top" shrinkToFit="1"/>
    </xf>
    <xf numFmtId="0" fontId="57" fillId="0" borderId="0">
      <alignment horizontal="center" vertical="top"/>
    </xf>
    <xf numFmtId="0" fontId="56" fillId="0" borderId="0">
      <alignment horizontal="center" wrapText="1"/>
    </xf>
    <xf numFmtId="0" fontId="56" fillId="0" borderId="0">
      <alignment horizontal="center" wrapText="1"/>
    </xf>
    <xf numFmtId="4" fontId="55" fillId="40" borderId="2">
      <alignment horizontal="right" vertical="top" shrinkToFit="1"/>
    </xf>
    <xf numFmtId="0" fontId="56" fillId="0" borderId="0">
      <alignment horizontal="center" wrapText="1"/>
    </xf>
    <xf numFmtId="0" fontId="47" fillId="42" borderId="83"/>
    <xf numFmtId="0" fontId="47" fillId="42" borderId="83"/>
    <xf numFmtId="0" fontId="55" fillId="0" borderId="2">
      <alignment horizontal="left"/>
    </xf>
    <xf numFmtId="0" fontId="47" fillId="42" borderId="91"/>
    <xf numFmtId="0" fontId="49" fillId="0" borderId="75">
      <alignment horizontal="left" wrapText="1" indent="2"/>
    </xf>
    <xf numFmtId="0" fontId="49" fillId="0" borderId="75">
      <alignment horizontal="left" wrapText="1" indent="2"/>
    </xf>
    <xf numFmtId="0" fontId="48" fillId="39" borderId="109">
      <alignment shrinkToFit="1"/>
    </xf>
    <xf numFmtId="0" fontId="49" fillId="0" borderId="97">
      <alignment horizontal="left" wrapText="1" indent="2"/>
    </xf>
    <xf numFmtId="0" fontId="49" fillId="0" borderId="84">
      <alignment horizontal="left" wrapText="1" indent="1"/>
    </xf>
    <xf numFmtId="10" fontId="48" fillId="0" borderId="2">
      <alignment horizontal="right" vertical="top" shrinkToFit="1"/>
    </xf>
    <xf numFmtId="0" fontId="49" fillId="0" borderId="84">
      <alignment horizontal="left" wrapText="1" indent="1"/>
    </xf>
    <xf numFmtId="0" fontId="49" fillId="0" borderId="110">
      <alignment horizontal="left" wrapText="1"/>
    </xf>
    <xf numFmtId="4" fontId="48" fillId="0" borderId="2">
      <alignment horizontal="right" vertical="top" shrinkToFit="1"/>
    </xf>
    <xf numFmtId="0" fontId="49" fillId="0" borderId="110">
      <alignment horizontal="left" wrapText="1"/>
    </xf>
    <xf numFmtId="0" fontId="47" fillId="42" borderId="109"/>
    <xf numFmtId="49" fontId="48" fillId="0" borderId="2">
      <alignment horizontal="center" vertical="top" shrinkToFit="1"/>
    </xf>
    <xf numFmtId="0" fontId="47" fillId="42" borderId="109"/>
    <xf numFmtId="49" fontId="49" fillId="0" borderId="2">
      <alignment horizontal="center" vertical="center" wrapText="1"/>
    </xf>
    <xf numFmtId="49" fontId="48" fillId="0" borderId="2">
      <alignment horizontal="left" vertical="top" wrapText="1" indent="2"/>
    </xf>
    <xf numFmtId="49" fontId="49" fillId="0" borderId="2">
      <alignment horizontal="center" vertical="center" wrapText="1"/>
    </xf>
    <xf numFmtId="49" fontId="49" fillId="0" borderId="2">
      <alignment horizontal="center" vertical="center" wrapText="1"/>
    </xf>
    <xf numFmtId="0" fontId="48" fillId="39" borderId="109"/>
    <xf numFmtId="49" fontId="49" fillId="0" borderId="2">
      <alignment horizontal="center" vertical="center" wrapText="1"/>
    </xf>
    <xf numFmtId="0" fontId="47" fillId="42" borderId="3"/>
    <xf numFmtId="0" fontId="48" fillId="0" borderId="2">
      <alignment horizontal="center" vertical="center" wrapText="1"/>
    </xf>
    <xf numFmtId="0" fontId="47" fillId="42" borderId="3"/>
    <xf numFmtId="0" fontId="47" fillId="0" borderId="0"/>
    <xf numFmtId="0" fontId="47" fillId="0" borderId="0"/>
    <xf numFmtId="0" fontId="48" fillId="39" borderId="3"/>
    <xf numFmtId="0" fontId="47" fillId="0" borderId="0"/>
    <xf numFmtId="0" fontId="62" fillId="0" borderId="0"/>
    <xf numFmtId="0" fontId="62" fillId="0" borderId="0"/>
    <xf numFmtId="0" fontId="48" fillId="0" borderId="0">
      <alignment horizontal="right"/>
    </xf>
    <xf numFmtId="0" fontId="62" fillId="0" borderId="0"/>
    <xf numFmtId="0" fontId="49" fillId="0" borderId="0"/>
    <xf numFmtId="0" fontId="49" fillId="0" borderId="0"/>
    <xf numFmtId="0" fontId="54" fillId="0" borderId="0">
      <alignment horizontal="center"/>
    </xf>
    <xf numFmtId="0" fontId="49" fillId="0" borderId="0"/>
    <xf numFmtId="0" fontId="49" fillId="0" borderId="0">
      <alignment horizontal="left"/>
    </xf>
    <xf numFmtId="0" fontId="49" fillId="0" borderId="0">
      <alignment horizontal="left"/>
    </xf>
    <xf numFmtId="0" fontId="54" fillId="0" borderId="0">
      <alignment horizontal="center" wrapText="1"/>
    </xf>
    <xf numFmtId="0" fontId="49" fillId="0" borderId="0">
      <alignment horizontal="left"/>
    </xf>
    <xf numFmtId="0" fontId="53" fillId="0" borderId="0"/>
    <xf numFmtId="0" fontId="53" fillId="0" borderId="0"/>
    <xf numFmtId="0" fontId="48" fillId="0" borderId="0"/>
    <xf numFmtId="0" fontId="53" fillId="0" borderId="0"/>
    <xf numFmtId="0" fontId="50" fillId="0" borderId="0"/>
    <xf numFmtId="0" fontId="50" fillId="0" borderId="0"/>
    <xf numFmtId="0" fontId="48" fillId="0" borderId="0">
      <alignment wrapText="1"/>
    </xf>
    <xf numFmtId="0" fontId="50" fillId="0" borderId="0"/>
    <xf numFmtId="0" fontId="49" fillId="0" borderId="93"/>
    <xf numFmtId="0" fontId="49" fillId="0" borderId="93"/>
    <xf numFmtId="4" fontId="49" fillId="0" borderId="108">
      <alignment horizontal="right"/>
    </xf>
    <xf numFmtId="4" fontId="49" fillId="0" borderId="108">
      <alignment horizontal="right"/>
    </xf>
    <xf numFmtId="4" fontId="49" fillId="0" borderId="93">
      <alignment horizontal="right"/>
    </xf>
    <xf numFmtId="4" fontId="49" fillId="0" borderId="93">
      <alignment horizontal="right"/>
    </xf>
    <xf numFmtId="0" fontId="49" fillId="0" borderId="2">
      <alignment horizontal="center" vertical="top"/>
    </xf>
    <xf numFmtId="0" fontId="49" fillId="0" borderId="2">
      <alignment horizontal="center" vertical="top"/>
    </xf>
    <xf numFmtId="4" fontId="49" fillId="0" borderId="1">
      <alignment horizontal="right"/>
    </xf>
    <xf numFmtId="4" fontId="49" fillId="0" borderId="1">
      <alignment horizontal="right"/>
    </xf>
    <xf numFmtId="49" fontId="49" fillId="0" borderId="0">
      <alignment horizontal="left"/>
    </xf>
    <xf numFmtId="49" fontId="49" fillId="0" borderId="0">
      <alignment horizontal="left"/>
    </xf>
    <xf numFmtId="0" fontId="47" fillId="42" borderId="0"/>
    <xf numFmtId="0" fontId="47" fillId="42" borderId="0"/>
    <xf numFmtId="0" fontId="48" fillId="39" borderId="0"/>
    <xf numFmtId="0" fontId="47" fillId="42" borderId="0"/>
    <xf numFmtId="49" fontId="49" fillId="0" borderId="83">
      <alignment horizontal="center"/>
    </xf>
    <xf numFmtId="49" fontId="49" fillId="0" borderId="83">
      <alignment horizontal="center"/>
    </xf>
    <xf numFmtId="0" fontId="49" fillId="0" borderId="3">
      <alignment horizontal="center"/>
    </xf>
    <xf numFmtId="0" fontId="49" fillId="0" borderId="3">
      <alignment horizontal="center"/>
    </xf>
    <xf numFmtId="0" fontId="49" fillId="0" borderId="2">
      <alignment horizontal="center" vertical="top" wrapText="1"/>
    </xf>
    <xf numFmtId="0" fontId="49" fillId="0" borderId="2">
      <alignment horizontal="center" vertical="top" wrapText="1"/>
    </xf>
    <xf numFmtId="0" fontId="49" fillId="0" borderId="83"/>
    <xf numFmtId="0" fontId="49" fillId="0" borderId="83"/>
    <xf numFmtId="4" fontId="49" fillId="0" borderId="3">
      <alignment horizontal="right"/>
    </xf>
    <xf numFmtId="4" fontId="49" fillId="0" borderId="3">
      <alignment horizontal="right"/>
    </xf>
    <xf numFmtId="0" fontId="62" fillId="0" borderId="90"/>
    <xf numFmtId="0" fontId="62" fillId="0" borderId="90"/>
    <xf numFmtId="4" fontId="49" fillId="0" borderId="0">
      <alignment horizontal="right" shrinkToFit="1"/>
    </xf>
    <xf numFmtId="4" fontId="49" fillId="0" borderId="0">
      <alignment horizontal="right" shrinkToFit="1"/>
    </xf>
    <xf numFmtId="0" fontId="49" fillId="0" borderId="93"/>
    <xf numFmtId="0" fontId="49" fillId="0" borderId="93"/>
    <xf numFmtId="4" fontId="49" fillId="0" borderId="71">
      <alignment horizontal="right"/>
    </xf>
    <xf numFmtId="4" fontId="49" fillId="0" borderId="71">
      <alignment horizontal="right"/>
    </xf>
    <xf numFmtId="4" fontId="49" fillId="0" borderId="108">
      <alignment horizontal="right"/>
    </xf>
    <xf numFmtId="4" fontId="49" fillId="0" borderId="108">
      <alignment horizontal="right"/>
    </xf>
    <xf numFmtId="4" fontId="49" fillId="0" borderId="107">
      <alignment horizontal="right"/>
    </xf>
    <xf numFmtId="4" fontId="49" fillId="0" borderId="107">
      <alignment horizontal="right"/>
    </xf>
    <xf numFmtId="4" fontId="49" fillId="0" borderId="93">
      <alignment horizontal="right"/>
    </xf>
    <xf numFmtId="4" fontId="49" fillId="0" borderId="93">
      <alignment horizontal="right"/>
    </xf>
    <xf numFmtId="0" fontId="49" fillId="0" borderId="1"/>
    <xf numFmtId="0" fontId="49" fillId="0" borderId="1"/>
    <xf numFmtId="0" fontId="49" fillId="0" borderId="2">
      <alignment horizontal="center" vertical="top"/>
    </xf>
    <xf numFmtId="0" fontId="49" fillId="0" borderId="2">
      <alignment horizontal="center" vertical="top"/>
    </xf>
    <xf numFmtId="49" fontId="49" fillId="0" borderId="2">
      <alignment horizontal="center" vertical="top" wrapText="1"/>
    </xf>
    <xf numFmtId="49" fontId="49" fillId="0" borderId="2">
      <alignment horizontal="center" vertical="top" wrapText="1"/>
    </xf>
    <xf numFmtId="4" fontId="49" fillId="0" borderId="1">
      <alignment horizontal="right"/>
    </xf>
    <xf numFmtId="4" fontId="49" fillId="0" borderId="1">
      <alignment horizontal="right"/>
    </xf>
    <xf numFmtId="0" fontId="49" fillId="0" borderId="2">
      <alignment horizontal="center" vertical="top"/>
    </xf>
    <xf numFmtId="0" fontId="49" fillId="0" borderId="2">
      <alignment horizontal="center" vertical="top"/>
    </xf>
    <xf numFmtId="49" fontId="49" fillId="0" borderId="0">
      <alignment horizontal="left"/>
    </xf>
    <xf numFmtId="49" fontId="49" fillId="0" borderId="0">
      <alignment horizontal="left"/>
    </xf>
    <xf numFmtId="49" fontId="49" fillId="0" borderId="3"/>
    <xf numFmtId="49" fontId="49" fillId="0" borderId="3"/>
    <xf numFmtId="4" fontId="49" fillId="0" borderId="108">
      <alignment horizontal="right"/>
    </xf>
    <xf numFmtId="49" fontId="49" fillId="0" borderId="83">
      <alignment horizontal="center"/>
    </xf>
    <xf numFmtId="49" fontId="49" fillId="0" borderId="83">
      <alignment horizontal="center"/>
    </xf>
    <xf numFmtId="0" fontId="49" fillId="0" borderId="0">
      <alignment horizontal="center"/>
    </xf>
    <xf numFmtId="0" fontId="49" fillId="0" borderId="0">
      <alignment horizontal="center"/>
    </xf>
    <xf numFmtId="0" fontId="49" fillId="0" borderId="93"/>
    <xf numFmtId="0" fontId="49" fillId="0" borderId="3">
      <alignment horizontal="center"/>
    </xf>
    <xf numFmtId="0" fontId="49" fillId="0" borderId="3">
      <alignment horizontal="center"/>
    </xf>
    <xf numFmtId="0" fontId="49" fillId="0" borderId="83">
      <alignment horizontal="center"/>
    </xf>
    <xf numFmtId="0" fontId="49" fillId="0" borderId="83">
      <alignment horizontal="center"/>
    </xf>
    <xf numFmtId="4" fontId="49" fillId="0" borderId="93">
      <alignment horizontal="right"/>
    </xf>
    <xf numFmtId="0" fontId="49" fillId="0" borderId="2">
      <alignment horizontal="center" vertical="top" wrapText="1"/>
    </xf>
    <xf numFmtId="0" fontId="49" fillId="0" borderId="2">
      <alignment horizontal="center" vertical="top" wrapText="1"/>
    </xf>
    <xf numFmtId="49" fontId="49" fillId="0" borderId="3">
      <alignment horizontal="center"/>
    </xf>
    <xf numFmtId="49" fontId="49" fillId="0" borderId="3">
      <alignment horizontal="center"/>
    </xf>
    <xf numFmtId="0" fontId="49" fillId="0" borderId="2">
      <alignment horizontal="center" vertical="top"/>
    </xf>
    <xf numFmtId="0" fontId="49" fillId="0" borderId="83"/>
    <xf numFmtId="0" fontId="49" fillId="0" borderId="83"/>
    <xf numFmtId="49" fontId="49" fillId="0" borderId="106">
      <alignment horizontal="center" vertical="center"/>
    </xf>
    <xf numFmtId="49" fontId="49" fillId="0" borderId="106">
      <alignment horizontal="center" vertical="center"/>
    </xf>
    <xf numFmtId="4" fontId="49" fillId="0" borderId="1">
      <alignment horizontal="right"/>
    </xf>
    <xf numFmtId="4" fontId="49" fillId="0" borderId="3">
      <alignment horizontal="right"/>
    </xf>
    <xf numFmtId="4" fontId="49" fillId="0" borderId="3">
      <alignment horizontal="right"/>
    </xf>
    <xf numFmtId="49" fontId="49" fillId="0" borderId="104">
      <alignment horizontal="center" vertical="center"/>
    </xf>
    <xf numFmtId="49" fontId="49" fillId="0" borderId="104">
      <alignment horizontal="center" vertical="center"/>
    </xf>
    <xf numFmtId="49" fontId="49" fillId="0" borderId="0">
      <alignment horizontal="left"/>
    </xf>
    <xf numFmtId="4" fontId="49" fillId="0" borderId="0">
      <alignment horizontal="right" shrinkToFit="1"/>
    </xf>
    <xf numFmtId="4" fontId="49" fillId="0" borderId="0">
      <alignment horizontal="right" shrinkToFit="1"/>
    </xf>
    <xf numFmtId="49" fontId="49" fillId="0" borderId="69">
      <alignment horizontal="center" vertical="center"/>
    </xf>
    <xf numFmtId="49" fontId="49" fillId="0" borderId="69">
      <alignment horizontal="center" vertical="center"/>
    </xf>
    <xf numFmtId="49" fontId="49" fillId="0" borderId="83">
      <alignment horizontal="center"/>
    </xf>
    <xf numFmtId="4" fontId="49" fillId="0" borderId="71">
      <alignment horizontal="right"/>
    </xf>
    <xf numFmtId="4" fontId="49" fillId="0" borderId="71">
      <alignment horizontal="right"/>
    </xf>
    <xf numFmtId="49" fontId="49" fillId="0" borderId="105">
      <alignment horizontal="center" vertical="center"/>
    </xf>
    <xf numFmtId="49" fontId="49" fillId="0" borderId="105">
      <alignment horizontal="center" vertical="center"/>
    </xf>
    <xf numFmtId="0" fontId="49" fillId="0" borderId="3">
      <alignment horizontal="center"/>
    </xf>
    <xf numFmtId="4" fontId="49" fillId="0" borderId="107">
      <alignment horizontal="right"/>
    </xf>
    <xf numFmtId="4" fontId="49" fillId="0" borderId="107">
      <alignment horizontal="right"/>
    </xf>
    <xf numFmtId="49" fontId="50" fillId="0" borderId="103">
      <alignment horizontal="center" vertical="center"/>
    </xf>
    <xf numFmtId="49" fontId="50" fillId="0" borderId="103">
      <alignment horizontal="center" vertical="center"/>
    </xf>
    <xf numFmtId="0" fontId="49" fillId="0" borderId="2">
      <alignment horizontal="center" vertical="top" wrapText="1"/>
    </xf>
    <xf numFmtId="0" fontId="49" fillId="0" borderId="1"/>
    <xf numFmtId="0" fontId="49" fillId="0" borderId="1"/>
    <xf numFmtId="0" fontId="49" fillId="0" borderId="106">
      <alignment horizontal="center" vertical="center"/>
    </xf>
    <xf numFmtId="0" fontId="49" fillId="0" borderId="106">
      <alignment horizontal="center" vertical="center"/>
    </xf>
    <xf numFmtId="0" fontId="49" fillId="0" borderId="83"/>
    <xf numFmtId="49" fontId="49" fillId="0" borderId="2">
      <alignment horizontal="center" vertical="top" wrapText="1"/>
    </xf>
    <xf numFmtId="49" fontId="49" fillId="0" borderId="2">
      <alignment horizontal="center" vertical="top" wrapText="1"/>
    </xf>
    <xf numFmtId="0" fontId="50" fillId="0" borderId="104">
      <alignment horizontal="center" vertical="center"/>
    </xf>
    <xf numFmtId="0" fontId="50" fillId="0" borderId="104">
      <alignment horizontal="center" vertical="center"/>
    </xf>
    <xf numFmtId="4" fontId="49" fillId="0" borderId="107">
      <alignment horizontal="right"/>
    </xf>
    <xf numFmtId="0" fontId="49" fillId="0" borderId="2">
      <alignment horizontal="center" vertical="top"/>
    </xf>
    <xf numFmtId="0" fontId="49" fillId="0" borderId="2">
      <alignment horizontal="center" vertical="top"/>
    </xf>
    <xf numFmtId="0" fontId="49" fillId="0" borderId="104">
      <alignment horizontal="center" vertical="center"/>
    </xf>
    <xf numFmtId="0" fontId="49" fillId="0" borderId="104">
      <alignment horizontal="center" vertical="center"/>
    </xf>
    <xf numFmtId="4" fontId="49" fillId="0" borderId="3">
      <alignment horizontal="right"/>
    </xf>
    <xf numFmtId="49" fontId="49" fillId="0" borderId="3"/>
    <xf numFmtId="49" fontId="49" fillId="0" borderId="3"/>
    <xf numFmtId="0" fontId="49" fillId="0" borderId="69">
      <alignment horizontal="center" vertical="center"/>
    </xf>
    <xf numFmtId="0" fontId="49" fillId="0" borderId="69">
      <alignment horizontal="center" vertical="center"/>
    </xf>
    <xf numFmtId="4" fontId="49" fillId="0" borderId="0">
      <alignment horizontal="right" shrinkToFit="1"/>
    </xf>
    <xf numFmtId="0" fontId="49" fillId="0" borderId="0">
      <alignment horizontal="center"/>
    </xf>
    <xf numFmtId="0" fontId="49" fillId="0" borderId="0">
      <alignment horizontal="center"/>
    </xf>
    <xf numFmtId="0" fontId="49" fillId="0" borderId="105">
      <alignment horizontal="center" vertical="center"/>
    </xf>
    <xf numFmtId="0" fontId="49" fillId="0" borderId="105">
      <alignment horizontal="center" vertical="center"/>
    </xf>
    <xf numFmtId="4" fontId="49" fillId="0" borderId="83">
      <alignment horizontal="right"/>
    </xf>
    <xf numFmtId="0" fontId="49" fillId="0" borderId="83">
      <alignment horizontal="center"/>
    </xf>
    <xf numFmtId="0" fontId="49" fillId="0" borderId="83">
      <alignment horizontal="center"/>
    </xf>
    <xf numFmtId="0" fontId="50" fillId="0" borderId="103">
      <alignment horizontal="center" vertical="center"/>
    </xf>
    <xf numFmtId="0" fontId="50" fillId="0" borderId="103">
      <alignment horizontal="center" vertical="center"/>
    </xf>
    <xf numFmtId="0" fontId="49" fillId="0" borderId="1"/>
    <xf numFmtId="49" fontId="49" fillId="0" borderId="3">
      <alignment horizontal="center"/>
    </xf>
    <xf numFmtId="49" fontId="49" fillId="0" borderId="3">
      <alignment horizontal="center"/>
    </xf>
    <xf numFmtId="49" fontId="50" fillId="0" borderId="103">
      <alignment horizontal="center" vertical="center" wrapText="1"/>
    </xf>
    <xf numFmtId="49" fontId="50" fillId="0" borderId="103">
      <alignment horizontal="center" vertical="center" wrapText="1"/>
    </xf>
    <xf numFmtId="49" fontId="49" fillId="0" borderId="2">
      <alignment horizontal="center" vertical="top" wrapText="1"/>
    </xf>
    <xf numFmtId="49" fontId="49" fillId="0" borderId="106">
      <alignment horizontal="center" vertical="center"/>
    </xf>
    <xf numFmtId="49" fontId="49" fillId="0" borderId="106">
      <alignment horizontal="center" vertical="center"/>
    </xf>
    <xf numFmtId="49" fontId="49" fillId="0" borderId="3">
      <alignment horizontal="center" vertical="center" wrapText="1"/>
    </xf>
    <xf numFmtId="49" fontId="49" fillId="0" borderId="3">
      <alignment horizontal="center" vertical="center" wrapText="1"/>
    </xf>
    <xf numFmtId="0" fontId="49" fillId="0" borderId="2">
      <alignment horizontal="center" vertical="top"/>
    </xf>
    <xf numFmtId="49" fontId="49" fillId="0" borderId="104">
      <alignment horizontal="center" vertical="center"/>
    </xf>
    <xf numFmtId="49" fontId="49" fillId="0" borderId="104">
      <alignment horizontal="center" vertical="center"/>
    </xf>
    <xf numFmtId="49" fontId="49" fillId="0" borderId="0">
      <alignment horizontal="center" vertical="center" wrapText="1"/>
    </xf>
    <xf numFmtId="49" fontId="49" fillId="0" borderId="0">
      <alignment horizontal="center" vertical="center" wrapText="1"/>
    </xf>
    <xf numFmtId="49" fontId="49" fillId="0" borderId="3"/>
    <xf numFmtId="49" fontId="49" fillId="0" borderId="69">
      <alignment horizontal="center" vertical="center"/>
    </xf>
    <xf numFmtId="49" fontId="49" fillId="0" borderId="69">
      <alignment horizontal="center" vertical="center"/>
    </xf>
    <xf numFmtId="49" fontId="49" fillId="0" borderId="71">
      <alignment horizontal="center" vertical="center" wrapText="1"/>
    </xf>
    <xf numFmtId="49" fontId="49" fillId="0" borderId="71">
      <alignment horizontal="center" vertical="center" wrapText="1"/>
    </xf>
    <xf numFmtId="0" fontId="49" fillId="0" borderId="0">
      <alignment horizontal="center"/>
    </xf>
    <xf numFmtId="49" fontId="49" fillId="0" borderId="105">
      <alignment horizontal="center" vertical="center"/>
    </xf>
    <xf numFmtId="49" fontId="49" fillId="0" borderId="105">
      <alignment horizontal="center" vertical="center"/>
    </xf>
    <xf numFmtId="49" fontId="49" fillId="0" borderId="106">
      <alignment horizontal="center" vertical="center" wrapText="1"/>
    </xf>
    <xf numFmtId="49" fontId="49" fillId="0" borderId="106">
      <alignment horizontal="center" vertical="center" wrapText="1"/>
    </xf>
    <xf numFmtId="0" fontId="49" fillId="0" borderId="83">
      <alignment horizontal="center"/>
    </xf>
    <xf numFmtId="49" fontId="50" fillId="0" borderId="103">
      <alignment horizontal="center" vertical="center"/>
    </xf>
    <xf numFmtId="49" fontId="50" fillId="0" borderId="103">
      <alignment horizontal="center" vertical="center"/>
    </xf>
    <xf numFmtId="49" fontId="49" fillId="0" borderId="104">
      <alignment horizontal="center" vertical="center" wrapText="1"/>
    </xf>
    <xf numFmtId="49" fontId="49" fillId="0" borderId="104">
      <alignment horizontal="center" vertical="center" wrapText="1"/>
    </xf>
    <xf numFmtId="49" fontId="49" fillId="0" borderId="3">
      <alignment horizontal="center"/>
    </xf>
    <xf numFmtId="0" fontId="49" fillId="0" borderId="106">
      <alignment horizontal="center" vertical="center"/>
    </xf>
    <xf numFmtId="0" fontId="49" fillId="0" borderId="106">
      <alignment horizontal="center" vertical="center"/>
    </xf>
    <xf numFmtId="49" fontId="49" fillId="0" borderId="69">
      <alignment horizontal="center" vertical="center" wrapText="1"/>
    </xf>
    <xf numFmtId="49" fontId="49" fillId="0" borderId="69">
      <alignment horizontal="center" vertical="center" wrapText="1"/>
    </xf>
    <xf numFmtId="49" fontId="49" fillId="0" borderId="2">
      <alignment horizontal="center" vertical="center"/>
    </xf>
    <xf numFmtId="0" fontId="50" fillId="0" borderId="104">
      <alignment horizontal="center" vertical="center"/>
    </xf>
    <xf numFmtId="0" fontId="50" fillId="0" borderId="104">
      <alignment horizontal="center" vertical="center"/>
    </xf>
    <xf numFmtId="49" fontId="49" fillId="0" borderId="105">
      <alignment horizontal="center" vertical="center" wrapText="1"/>
    </xf>
    <xf numFmtId="49" fontId="49" fillId="0" borderId="105">
      <alignment horizontal="center" vertical="center" wrapText="1"/>
    </xf>
    <xf numFmtId="49" fontId="49" fillId="0" borderId="14">
      <alignment horizontal="center" vertical="center"/>
    </xf>
    <xf numFmtId="0" fontId="49" fillId="0" borderId="104">
      <alignment horizontal="center" vertical="center"/>
    </xf>
    <xf numFmtId="0" fontId="49" fillId="0" borderId="104">
      <alignment horizontal="center" vertical="center"/>
    </xf>
    <xf numFmtId="49" fontId="50" fillId="0" borderId="104">
      <alignment horizontal="center" vertical="center" wrapText="1"/>
    </xf>
    <xf numFmtId="49" fontId="50" fillId="0" borderId="104">
      <alignment horizontal="center" vertical="center" wrapText="1"/>
    </xf>
    <xf numFmtId="49" fontId="49" fillId="0" borderId="1">
      <alignment horizontal="center" vertical="center"/>
    </xf>
    <xf numFmtId="0" fontId="49" fillId="0" borderId="69">
      <alignment horizontal="center" vertical="center"/>
    </xf>
    <xf numFmtId="0" fontId="49" fillId="0" borderId="69">
      <alignment horizontal="center" vertical="center"/>
    </xf>
    <xf numFmtId="49" fontId="50" fillId="0" borderId="103">
      <alignment horizontal="center"/>
    </xf>
    <xf numFmtId="49" fontId="50" fillId="0" borderId="103">
      <alignment horizontal="center"/>
    </xf>
    <xf numFmtId="49" fontId="49" fillId="0" borderId="70">
      <alignment horizontal="center" vertical="center"/>
    </xf>
    <xf numFmtId="0" fontId="49" fillId="0" borderId="105">
      <alignment horizontal="center" vertical="center"/>
    </xf>
    <xf numFmtId="0" fontId="49" fillId="0" borderId="105">
      <alignment horizontal="center" vertical="center"/>
    </xf>
    <xf numFmtId="49" fontId="49" fillId="0" borderId="99">
      <alignment horizontal="left" vertical="center" wrapText="1"/>
    </xf>
    <xf numFmtId="49" fontId="49" fillId="0" borderId="99">
      <alignment horizontal="left" vertical="center" wrapText="1"/>
    </xf>
    <xf numFmtId="0" fontId="49" fillId="0" borderId="104">
      <alignment horizontal="center" vertical="center"/>
    </xf>
    <xf numFmtId="0" fontId="50" fillId="0" borderId="103">
      <alignment horizontal="center" vertical="center"/>
    </xf>
    <xf numFmtId="0" fontId="50" fillId="0" borderId="103">
      <alignment horizontal="center" vertical="center"/>
    </xf>
    <xf numFmtId="49" fontId="49" fillId="0" borderId="98">
      <alignment horizontal="left" vertical="center" wrapText="1"/>
    </xf>
    <xf numFmtId="49" fontId="49" fillId="0" borderId="98">
      <alignment horizontal="left" vertical="center" wrapText="1"/>
    </xf>
    <xf numFmtId="0" fontId="49" fillId="0" borderId="69">
      <alignment horizontal="center" vertical="center"/>
    </xf>
    <xf numFmtId="49" fontId="50" fillId="0" borderId="103">
      <alignment horizontal="center" vertical="center" wrapText="1"/>
    </xf>
    <xf numFmtId="49" fontId="50" fillId="0" borderId="103">
      <alignment horizontal="center" vertical="center" wrapText="1"/>
    </xf>
    <xf numFmtId="0" fontId="49" fillId="0" borderId="99">
      <alignment horizontal="left" vertical="center" wrapText="1"/>
    </xf>
    <xf numFmtId="0" fontId="49" fillId="0" borderId="99">
      <alignment horizontal="left" vertical="center" wrapText="1"/>
    </xf>
    <xf numFmtId="0" fontId="49" fillId="0" borderId="105">
      <alignment horizontal="center" vertical="center"/>
    </xf>
    <xf numFmtId="49" fontId="49" fillId="0" borderId="3">
      <alignment horizontal="center" vertical="center" wrapText="1"/>
    </xf>
    <xf numFmtId="49" fontId="49" fillId="0" borderId="3">
      <alignment horizontal="center" vertical="center" wrapText="1"/>
    </xf>
    <xf numFmtId="0" fontId="49" fillId="0" borderId="98">
      <alignment horizontal="left" vertical="center" wrapText="1"/>
    </xf>
    <xf numFmtId="0" fontId="49" fillId="0" borderId="98">
      <alignment horizontal="left" vertical="center" wrapText="1"/>
    </xf>
    <xf numFmtId="0" fontId="49" fillId="0" borderId="103">
      <alignment horizontal="center" vertical="center"/>
    </xf>
    <xf numFmtId="49" fontId="49" fillId="0" borderId="0">
      <alignment horizontal="center" vertical="center" wrapText="1"/>
    </xf>
    <xf numFmtId="49" fontId="49" fillId="0" borderId="0">
      <alignment horizontal="center" vertical="center" wrapText="1"/>
    </xf>
    <xf numFmtId="49" fontId="52" fillId="0" borderId="97">
      <alignment horizontal="left" vertical="center" wrapText="1"/>
    </xf>
    <xf numFmtId="49" fontId="52" fillId="0" borderId="97">
      <alignment horizontal="left" vertical="center" wrapText="1"/>
    </xf>
    <xf numFmtId="0" fontId="47" fillId="0" borderId="71"/>
    <xf numFmtId="49" fontId="49" fillId="0" borderId="71">
      <alignment horizontal="center" vertical="center" wrapText="1"/>
    </xf>
    <xf numFmtId="49" fontId="49" fillId="0" borderId="71">
      <alignment horizontal="center" vertical="center" wrapText="1"/>
    </xf>
    <xf numFmtId="49" fontId="49" fillId="0" borderId="3">
      <alignment horizontal="left" vertical="center" wrapText="1" indent="3"/>
    </xf>
    <xf numFmtId="49" fontId="49" fillId="0" borderId="3">
      <alignment horizontal="left" vertical="center" wrapText="1" indent="3"/>
    </xf>
    <xf numFmtId="49" fontId="49" fillId="0" borderId="106">
      <alignment horizontal="center" vertical="center" wrapText="1"/>
    </xf>
    <xf numFmtId="49" fontId="49" fillId="0" borderId="106">
      <alignment horizontal="center" vertical="center" wrapText="1"/>
    </xf>
    <xf numFmtId="49" fontId="49" fillId="0" borderId="106">
      <alignment horizontal="center" vertical="center" wrapText="1"/>
    </xf>
    <xf numFmtId="49" fontId="49" fillId="0" borderId="0">
      <alignment horizontal="left" vertical="center" wrapText="1" indent="3"/>
    </xf>
    <xf numFmtId="49" fontId="49" fillId="0" borderId="0">
      <alignment horizontal="left" vertical="center" wrapText="1" indent="3"/>
    </xf>
    <xf numFmtId="49" fontId="50" fillId="0" borderId="103">
      <alignment horizontal="center" vertical="center" wrapText="1"/>
    </xf>
    <xf numFmtId="49" fontId="49" fillId="0" borderId="104">
      <alignment horizontal="center" vertical="center" wrapText="1"/>
    </xf>
    <xf numFmtId="49" fontId="49" fillId="0" borderId="104">
      <alignment horizontal="center" vertical="center" wrapText="1"/>
    </xf>
    <xf numFmtId="49" fontId="49" fillId="0" borderId="83">
      <alignment horizontal="left" vertical="center" wrapText="1" indent="3"/>
    </xf>
    <xf numFmtId="49" fontId="49" fillId="0" borderId="83">
      <alignment horizontal="left" vertical="center" wrapText="1" indent="3"/>
    </xf>
    <xf numFmtId="49" fontId="49" fillId="0" borderId="3">
      <alignment horizontal="center" vertical="center" wrapText="1"/>
    </xf>
    <xf numFmtId="49" fontId="49" fillId="0" borderId="69">
      <alignment horizontal="center" vertical="center" wrapText="1"/>
    </xf>
    <xf numFmtId="49" fontId="49" fillId="0" borderId="69">
      <alignment horizontal="center" vertical="center" wrapText="1"/>
    </xf>
    <xf numFmtId="0" fontId="52" fillId="0" borderId="97">
      <alignment horizontal="left" vertical="center" wrapText="1"/>
    </xf>
    <xf numFmtId="0" fontId="52" fillId="0" borderId="97">
      <alignment horizontal="left" vertical="center" wrapText="1"/>
    </xf>
    <xf numFmtId="49" fontId="49" fillId="0" borderId="0">
      <alignment horizontal="center" vertical="center" wrapText="1"/>
    </xf>
    <xf numFmtId="49" fontId="49" fillId="0" borderId="105">
      <alignment horizontal="center" vertical="center" wrapText="1"/>
    </xf>
    <xf numFmtId="49" fontId="49" fillId="0" borderId="105">
      <alignment horizontal="center" vertical="center" wrapText="1"/>
    </xf>
    <xf numFmtId="49" fontId="49" fillId="0" borderId="99">
      <alignment horizontal="left" vertical="center" wrapText="1" indent="3"/>
    </xf>
    <xf numFmtId="49" fontId="49" fillId="0" borderId="99">
      <alignment horizontal="left" vertical="center" wrapText="1" indent="3"/>
    </xf>
    <xf numFmtId="49" fontId="49" fillId="0" borderId="83">
      <alignment horizontal="center" vertical="center" wrapText="1"/>
    </xf>
    <xf numFmtId="49" fontId="50" fillId="0" borderId="104">
      <alignment horizontal="center" vertical="center" wrapText="1"/>
    </xf>
    <xf numFmtId="49" fontId="50" fillId="0" borderId="104">
      <alignment horizontal="center" vertical="center" wrapText="1"/>
    </xf>
    <xf numFmtId="49" fontId="49" fillId="0" borderId="98">
      <alignment horizontal="left" vertical="center" wrapText="1" indent="3"/>
    </xf>
    <xf numFmtId="49" fontId="49" fillId="0" borderId="98">
      <alignment horizontal="left" vertical="center" wrapText="1" indent="3"/>
    </xf>
    <xf numFmtId="49" fontId="49" fillId="0" borderId="104">
      <alignment horizontal="center" vertical="center" wrapText="1"/>
    </xf>
    <xf numFmtId="49" fontId="50" fillId="0" borderId="103">
      <alignment horizontal="center"/>
    </xf>
    <xf numFmtId="49" fontId="50" fillId="0" borderId="103">
      <alignment horizontal="center"/>
    </xf>
    <xf numFmtId="49" fontId="49" fillId="0" borderId="73">
      <alignment horizontal="left" vertical="center" wrapText="1" indent="3"/>
    </xf>
    <xf numFmtId="49" fontId="49" fillId="0" borderId="73">
      <alignment horizontal="left" vertical="center" wrapText="1" indent="3"/>
    </xf>
    <xf numFmtId="49" fontId="49" fillId="0" borderId="69">
      <alignment horizontal="center" vertical="center" wrapText="1"/>
    </xf>
    <xf numFmtId="49" fontId="49" fillId="0" borderId="99">
      <alignment horizontal="left" vertical="center" wrapText="1"/>
    </xf>
    <xf numFmtId="49" fontId="49" fillId="0" borderId="99">
      <alignment horizontal="left" vertical="center" wrapText="1"/>
    </xf>
    <xf numFmtId="49" fontId="49" fillId="0" borderId="74">
      <alignment horizontal="left" vertical="center" wrapText="1" indent="2"/>
    </xf>
    <xf numFmtId="49" fontId="49" fillId="0" borderId="74">
      <alignment horizontal="left" vertical="center" wrapText="1" indent="2"/>
    </xf>
    <xf numFmtId="49" fontId="49" fillId="0" borderId="105">
      <alignment horizontal="center" vertical="center" wrapText="1"/>
    </xf>
    <xf numFmtId="49" fontId="49" fillId="0" borderId="98">
      <alignment horizontal="left" vertical="center" wrapText="1"/>
    </xf>
    <xf numFmtId="49" fontId="49" fillId="0" borderId="98">
      <alignment horizontal="left" vertical="center" wrapText="1"/>
    </xf>
    <xf numFmtId="49" fontId="52" fillId="0" borderId="98">
      <alignment horizontal="left" vertical="center" wrapText="1"/>
    </xf>
    <xf numFmtId="49" fontId="52" fillId="0" borderId="98">
      <alignment horizontal="left" vertical="center" wrapText="1"/>
    </xf>
    <xf numFmtId="49" fontId="50" fillId="0" borderId="104">
      <alignment horizontal="center" vertical="center" wrapText="1"/>
    </xf>
    <xf numFmtId="0" fontId="49" fillId="0" borderId="99">
      <alignment horizontal="left" vertical="center" wrapText="1"/>
    </xf>
    <xf numFmtId="0" fontId="49" fillId="0" borderId="99">
      <alignment horizontal="left" vertical="center" wrapText="1"/>
    </xf>
    <xf numFmtId="0" fontId="50" fillId="0" borderId="97"/>
    <xf numFmtId="0" fontId="50" fillId="0" borderId="97"/>
    <xf numFmtId="49" fontId="50" fillId="0" borderId="103">
      <alignment horizontal="center"/>
    </xf>
    <xf numFmtId="0" fontId="49" fillId="0" borderId="98">
      <alignment horizontal="left" vertical="center" wrapText="1"/>
    </xf>
    <xf numFmtId="0" fontId="49" fillId="0" borderId="98">
      <alignment horizontal="left" vertical="center" wrapText="1"/>
    </xf>
    <xf numFmtId="0" fontId="49" fillId="0" borderId="2">
      <alignment horizontal="center" vertical="top" wrapText="1"/>
    </xf>
    <xf numFmtId="0" fontId="49" fillId="0" borderId="2">
      <alignment horizontal="center" vertical="top" wrapText="1"/>
    </xf>
    <xf numFmtId="49" fontId="49" fillId="0" borderId="102">
      <alignment horizontal="left" vertical="center" wrapText="1"/>
    </xf>
    <xf numFmtId="49" fontId="52" fillId="0" borderId="97">
      <alignment horizontal="left" vertical="center" wrapText="1"/>
    </xf>
    <xf numFmtId="49" fontId="52" fillId="0" borderId="97">
      <alignment horizontal="left" vertical="center" wrapText="1"/>
    </xf>
    <xf numFmtId="0" fontId="51" fillId="0" borderId="83">
      <alignment wrapText="1"/>
    </xf>
    <xf numFmtId="0" fontId="51" fillId="0" borderId="83">
      <alignment wrapText="1"/>
    </xf>
    <xf numFmtId="49" fontId="49" fillId="0" borderId="101">
      <alignment horizontal="left" vertical="center" wrapText="1"/>
    </xf>
    <xf numFmtId="49" fontId="49" fillId="0" borderId="3">
      <alignment horizontal="left" vertical="center" wrapText="1" indent="3"/>
    </xf>
    <xf numFmtId="49" fontId="49" fillId="0" borderId="3">
      <alignment horizontal="left" vertical="center" wrapText="1" indent="3"/>
    </xf>
    <xf numFmtId="0" fontId="51" fillId="0" borderId="2">
      <alignment wrapText="1"/>
    </xf>
    <xf numFmtId="0" fontId="51" fillId="0" borderId="2">
      <alignment wrapText="1"/>
    </xf>
    <xf numFmtId="49" fontId="52" fillId="0" borderId="100">
      <alignment horizontal="left" vertical="center" wrapText="1"/>
    </xf>
    <xf numFmtId="49" fontId="49" fillId="0" borderId="0">
      <alignment horizontal="left" vertical="center" wrapText="1" indent="3"/>
    </xf>
    <xf numFmtId="49" fontId="49" fillId="0" borderId="0">
      <alignment horizontal="left" vertical="center" wrapText="1" indent="3"/>
    </xf>
    <xf numFmtId="0" fontId="51" fillId="0" borderId="3">
      <alignment wrapText="1"/>
    </xf>
    <xf numFmtId="0" fontId="51" fillId="0" borderId="3">
      <alignment wrapText="1"/>
    </xf>
    <xf numFmtId="0" fontId="49" fillId="0" borderId="99">
      <alignment horizontal="left" vertical="center" wrapText="1"/>
    </xf>
    <xf numFmtId="49" fontId="49" fillId="0" borderId="83">
      <alignment horizontal="left" vertical="center" wrapText="1" indent="3"/>
    </xf>
    <xf numFmtId="49" fontId="49" fillId="0" borderId="83">
      <alignment horizontal="left" vertical="center" wrapText="1" indent="3"/>
    </xf>
    <xf numFmtId="0" fontId="50" fillId="0" borderId="2">
      <alignment horizontal="center" vertical="center" textRotation="90"/>
    </xf>
    <xf numFmtId="0" fontId="50" fillId="0" borderId="2">
      <alignment horizontal="center" vertical="center" textRotation="90"/>
    </xf>
    <xf numFmtId="0" fontId="49" fillId="0" borderId="98">
      <alignment horizontal="left" vertical="center" wrapText="1"/>
    </xf>
    <xf numFmtId="0" fontId="52" fillId="0" borderId="97">
      <alignment horizontal="left" vertical="center" wrapText="1"/>
    </xf>
    <xf numFmtId="0" fontId="52" fillId="0" borderId="97">
      <alignment horizontal="left" vertical="center" wrapText="1"/>
    </xf>
    <xf numFmtId="0" fontId="50" fillId="0" borderId="15">
      <alignment horizontal="center" vertical="center" textRotation="90"/>
    </xf>
    <xf numFmtId="0" fontId="50" fillId="0" borderId="15">
      <alignment horizontal="center" vertical="center" textRotation="90"/>
    </xf>
    <xf numFmtId="49" fontId="52" fillId="0" borderId="97">
      <alignment horizontal="left" vertical="center" wrapText="1"/>
    </xf>
    <xf numFmtId="49" fontId="49" fillId="0" borderId="99">
      <alignment horizontal="left" vertical="center" wrapText="1" indent="3"/>
    </xf>
    <xf numFmtId="49" fontId="49" fillId="0" borderId="99">
      <alignment horizontal="left" vertical="center" wrapText="1" indent="3"/>
    </xf>
    <xf numFmtId="0" fontId="50" fillId="0" borderId="3">
      <alignment horizontal="center" vertical="center" textRotation="90"/>
    </xf>
    <xf numFmtId="0" fontId="50" fillId="0" borderId="3">
      <alignment horizontal="center" vertical="center" textRotation="90"/>
    </xf>
    <xf numFmtId="49" fontId="49" fillId="0" borderId="3">
      <alignment horizontal="left" vertical="center" wrapText="1" indent="3"/>
    </xf>
    <xf numFmtId="49" fontId="49" fillId="0" borderId="98">
      <alignment horizontal="left" vertical="center" wrapText="1" indent="3"/>
    </xf>
    <xf numFmtId="49" fontId="49" fillId="0" borderId="98">
      <alignment horizontal="left" vertical="center" wrapText="1" indent="3"/>
    </xf>
    <xf numFmtId="0" fontId="50" fillId="0" borderId="83">
      <alignment horizontal="center" vertical="center" textRotation="90"/>
    </xf>
    <xf numFmtId="0" fontId="50" fillId="0" borderId="83">
      <alignment horizontal="center" vertical="center" textRotation="90"/>
    </xf>
    <xf numFmtId="49" fontId="49" fillId="0" borderId="0">
      <alignment horizontal="left" vertical="center" wrapText="1" indent="3"/>
    </xf>
    <xf numFmtId="49" fontId="49" fillId="0" borderId="73">
      <alignment horizontal="left" vertical="center" wrapText="1" indent="3"/>
    </xf>
    <xf numFmtId="49" fontId="49" fillId="0" borderId="73">
      <alignment horizontal="left" vertical="center" wrapText="1" indent="3"/>
    </xf>
    <xf numFmtId="0" fontId="50" fillId="0" borderId="3">
      <alignment horizontal="center" vertical="center" textRotation="90" wrapText="1"/>
    </xf>
    <xf numFmtId="0" fontId="50" fillId="0" borderId="3">
      <alignment horizontal="center" vertical="center" textRotation="90" wrapText="1"/>
    </xf>
    <xf numFmtId="49" fontId="49" fillId="0" borderId="83">
      <alignment horizontal="left" vertical="center" wrapText="1" indent="3"/>
    </xf>
    <xf numFmtId="49" fontId="49" fillId="0" borderId="74">
      <alignment horizontal="left" vertical="center" wrapText="1" indent="2"/>
    </xf>
    <xf numFmtId="49" fontId="49" fillId="0" borderId="74">
      <alignment horizontal="left" vertical="center" wrapText="1" indent="2"/>
    </xf>
    <xf numFmtId="0" fontId="49" fillId="0" borderId="0">
      <alignment vertical="center"/>
    </xf>
    <xf numFmtId="0" fontId="49" fillId="0" borderId="0">
      <alignment vertical="center"/>
    </xf>
    <xf numFmtId="0" fontId="52" fillId="0" borderId="97">
      <alignment horizontal="left" vertical="center" wrapText="1"/>
    </xf>
    <xf numFmtId="49" fontId="52" fillId="0" borderId="98">
      <alignment horizontal="left" vertical="center" wrapText="1"/>
    </xf>
    <xf numFmtId="49" fontId="52" fillId="0" borderId="98">
      <alignment horizontal="left" vertical="center" wrapText="1"/>
    </xf>
    <xf numFmtId="0" fontId="50" fillId="0" borderId="83">
      <alignment horizontal="center" vertical="center" textRotation="90" wrapText="1"/>
    </xf>
    <xf numFmtId="0" fontId="50" fillId="0" borderId="83">
      <alignment horizontal="center" vertical="center" textRotation="90" wrapText="1"/>
    </xf>
    <xf numFmtId="49" fontId="49" fillId="0" borderId="99">
      <alignment horizontal="left" vertical="center" wrapText="1" indent="3"/>
    </xf>
    <xf numFmtId="0" fontId="50" fillId="0" borderId="97"/>
    <xf numFmtId="0" fontId="50" fillId="0" borderId="97"/>
    <xf numFmtId="0" fontId="50" fillId="0" borderId="15">
      <alignment horizontal="center" vertical="center" textRotation="90" wrapText="1"/>
    </xf>
    <xf numFmtId="0" fontId="50" fillId="0" borderId="15">
      <alignment horizontal="center" vertical="center" textRotation="90" wrapText="1"/>
    </xf>
    <xf numFmtId="49" fontId="49" fillId="0" borderId="98">
      <alignment horizontal="left" vertical="center" wrapText="1" indent="3"/>
    </xf>
    <xf numFmtId="0" fontId="49" fillId="0" borderId="2">
      <alignment horizontal="center" vertical="top" wrapText="1"/>
    </xf>
    <xf numFmtId="0" fontId="49" fillId="0" borderId="2">
      <alignment horizontal="center" vertical="top" wrapText="1"/>
    </xf>
    <xf numFmtId="0" fontId="47" fillId="0" borderId="93"/>
    <xf numFmtId="0" fontId="47" fillId="0" borderId="93"/>
    <xf numFmtId="49" fontId="49" fillId="0" borderId="73">
      <alignment horizontal="left" vertical="center" wrapText="1" indent="3"/>
    </xf>
    <xf numFmtId="0" fontId="51" fillId="0" borderId="83">
      <alignment wrapText="1"/>
    </xf>
    <xf numFmtId="0" fontId="51" fillId="0" borderId="83">
      <alignment wrapText="1"/>
    </xf>
    <xf numFmtId="0" fontId="47" fillId="0" borderId="1"/>
    <xf numFmtId="0" fontId="47" fillId="0" borderId="1"/>
    <xf numFmtId="49" fontId="49" fillId="0" borderId="74">
      <alignment horizontal="left" vertical="center" wrapText="1" indent="2"/>
    </xf>
    <xf numFmtId="0" fontId="51" fillId="0" borderId="2">
      <alignment wrapText="1"/>
    </xf>
    <xf numFmtId="0" fontId="51" fillId="0" borderId="2">
      <alignment wrapText="1"/>
    </xf>
    <xf numFmtId="0" fontId="47" fillId="39" borderId="3"/>
    <xf numFmtId="0" fontId="47" fillId="39" borderId="3"/>
    <xf numFmtId="49" fontId="52" fillId="0" borderId="98">
      <alignment horizontal="left" vertical="center" wrapText="1"/>
    </xf>
    <xf numFmtId="0" fontId="51" fillId="0" borderId="3">
      <alignment wrapText="1"/>
    </xf>
    <xf numFmtId="0" fontId="51" fillId="0" borderId="3">
      <alignment wrapText="1"/>
    </xf>
    <xf numFmtId="0" fontId="49" fillId="0" borderId="79">
      <alignment horizontal="left" wrapText="1" indent="2"/>
    </xf>
    <xf numFmtId="0" fontId="49" fillId="0" borderId="79">
      <alignment horizontal="left" wrapText="1" indent="2"/>
    </xf>
    <xf numFmtId="0" fontId="50" fillId="0" borderId="97"/>
    <xf numFmtId="0" fontId="50" fillId="0" borderId="2">
      <alignment horizontal="center" vertical="center" textRotation="90"/>
    </xf>
    <xf numFmtId="0" fontId="50" fillId="0" borderId="2">
      <alignment horizontal="center" vertical="center" textRotation="90"/>
    </xf>
    <xf numFmtId="0" fontId="47" fillId="42" borderId="96"/>
    <xf numFmtId="0" fontId="47" fillId="42" borderId="96"/>
    <xf numFmtId="0" fontId="49" fillId="0" borderId="2">
      <alignment horizontal="center" vertical="top" wrapText="1"/>
    </xf>
    <xf numFmtId="0" fontId="50" fillId="0" borderId="15">
      <alignment horizontal="center" vertical="center" textRotation="90"/>
    </xf>
    <xf numFmtId="0" fontId="50" fillId="0" borderId="15">
      <alignment horizontal="center" vertical="center" textRotation="90"/>
    </xf>
    <xf numFmtId="0" fontId="49" fillId="0" borderId="92">
      <alignment horizontal="left" wrapText="1" indent="2"/>
    </xf>
    <xf numFmtId="0" fontId="49" fillId="0" borderId="92">
      <alignment horizontal="left" wrapText="1" indent="2"/>
    </xf>
    <xf numFmtId="0" fontId="51" fillId="0" borderId="83">
      <alignment wrapText="1"/>
    </xf>
    <xf numFmtId="0" fontId="50" fillId="0" borderId="3">
      <alignment horizontal="center" vertical="center" textRotation="90"/>
    </xf>
    <xf numFmtId="0" fontId="50" fillId="0" borderId="3">
      <alignment horizontal="center" vertical="center" textRotation="90"/>
    </xf>
    <xf numFmtId="0" fontId="49" fillId="0" borderId="79">
      <alignment horizontal="left" wrapText="1" indent="1"/>
    </xf>
    <xf numFmtId="0" fontId="49" fillId="0" borderId="79">
      <alignment horizontal="left" wrapText="1" indent="1"/>
    </xf>
    <xf numFmtId="0" fontId="51" fillId="0" borderId="2">
      <alignment wrapText="1"/>
    </xf>
    <xf numFmtId="0" fontId="50" fillId="0" borderId="83">
      <alignment horizontal="center" vertical="center" textRotation="90"/>
    </xf>
    <xf numFmtId="0" fontId="50" fillId="0" borderId="83">
      <alignment horizontal="center" vertical="center" textRotation="90"/>
    </xf>
    <xf numFmtId="0" fontId="49" fillId="0" borderId="92">
      <alignment horizontal="left" wrapText="1"/>
    </xf>
    <xf numFmtId="0" fontId="49" fillId="0" borderId="92">
      <alignment horizontal="left" wrapText="1"/>
    </xf>
    <xf numFmtId="0" fontId="51" fillId="0" borderId="3">
      <alignment wrapText="1"/>
    </xf>
    <xf numFmtId="0" fontId="50" fillId="0" borderId="3">
      <alignment horizontal="center" vertical="center" textRotation="90" wrapText="1"/>
    </xf>
    <xf numFmtId="0" fontId="50" fillId="0" borderId="3">
      <alignment horizontal="center" vertical="center" textRotation="90" wrapText="1"/>
    </xf>
    <xf numFmtId="49" fontId="49" fillId="0" borderId="14">
      <alignment horizontal="center" shrinkToFit="1"/>
    </xf>
    <xf numFmtId="49" fontId="49" fillId="0" borderId="14">
      <alignment horizontal="center" shrinkToFit="1"/>
    </xf>
    <xf numFmtId="0" fontId="50" fillId="0" borderId="2">
      <alignment horizontal="center" vertical="center" textRotation="90"/>
    </xf>
    <xf numFmtId="0" fontId="49" fillId="0" borderId="0">
      <alignment vertical="center"/>
    </xf>
    <xf numFmtId="0" fontId="49" fillId="0" borderId="0">
      <alignment vertical="center"/>
    </xf>
    <xf numFmtId="0" fontId="47" fillId="39" borderId="95"/>
    <xf numFmtId="0" fontId="47" fillId="39" borderId="95"/>
    <xf numFmtId="0" fontId="50" fillId="0" borderId="94">
      <alignment horizontal="center" vertical="center" textRotation="90"/>
    </xf>
    <xf numFmtId="0" fontId="50" fillId="0" borderId="83">
      <alignment horizontal="center" vertical="center" textRotation="90" wrapText="1"/>
    </xf>
    <xf numFmtId="0" fontId="50" fillId="0" borderId="83">
      <alignment horizontal="center" vertical="center" textRotation="90" wrapText="1"/>
    </xf>
    <xf numFmtId="49" fontId="49" fillId="0" borderId="69">
      <alignment horizontal="center" shrinkToFit="1"/>
    </xf>
    <xf numFmtId="49" fontId="49" fillId="0" borderId="69">
      <alignment horizontal="center" shrinkToFit="1"/>
    </xf>
    <xf numFmtId="0" fontId="50" fillId="0" borderId="0">
      <alignment horizontal="center" vertical="center" textRotation="90"/>
    </xf>
    <xf numFmtId="0" fontId="50" fillId="0" borderId="15">
      <alignment horizontal="center" vertical="center" textRotation="90" wrapText="1"/>
    </xf>
    <xf numFmtId="0" fontId="50" fillId="0" borderId="15">
      <alignment horizontal="center" vertical="center" textRotation="90" wrapText="1"/>
    </xf>
    <xf numFmtId="49" fontId="49" fillId="0" borderId="69">
      <alignment horizontal="center" wrapText="1"/>
    </xf>
    <xf numFmtId="49" fontId="49" fillId="0" borderId="69">
      <alignment horizontal="center" wrapText="1"/>
    </xf>
    <xf numFmtId="0" fontId="50" fillId="0" borderId="94">
      <alignment horizontal="center" vertical="center" textRotation="90" wrapText="1"/>
    </xf>
    <xf numFmtId="0" fontId="47" fillId="0" borderId="93"/>
    <xf numFmtId="0" fontId="47" fillId="0" borderId="93"/>
    <xf numFmtId="49" fontId="49" fillId="0" borderId="3">
      <alignment horizontal="left"/>
    </xf>
    <xf numFmtId="49" fontId="49" fillId="0" borderId="3">
      <alignment horizontal="left"/>
    </xf>
    <xf numFmtId="0" fontId="50" fillId="0" borderId="0">
      <alignment horizontal="center" vertical="center" textRotation="90" wrapText="1"/>
    </xf>
    <xf numFmtId="0" fontId="47" fillId="0" borderId="1"/>
    <xf numFmtId="0" fontId="47" fillId="0" borderId="1"/>
    <xf numFmtId="0" fontId="49" fillId="0" borderId="0">
      <alignment horizontal="center" wrapText="1"/>
    </xf>
    <xf numFmtId="0" fontId="49" fillId="0" borderId="0">
      <alignment horizontal="center" wrapText="1"/>
    </xf>
    <xf numFmtId="0" fontId="49" fillId="0" borderId="0">
      <alignment vertical="center"/>
    </xf>
    <xf numFmtId="0" fontId="49" fillId="0" borderId="79">
      <alignment horizontal="left" wrapText="1" indent="2"/>
    </xf>
    <xf numFmtId="0" fontId="49" fillId="0" borderId="79">
      <alignment horizontal="left" wrapText="1" indent="2"/>
    </xf>
    <xf numFmtId="0" fontId="49" fillId="0" borderId="73">
      <alignment horizontal="left" wrapText="1" indent="2"/>
    </xf>
    <xf numFmtId="0" fontId="49" fillId="0" borderId="73">
      <alignment horizontal="left" wrapText="1" indent="2"/>
    </xf>
    <xf numFmtId="0" fontId="50" fillId="0" borderId="83">
      <alignment horizontal="center" vertical="center" textRotation="90" wrapText="1"/>
    </xf>
    <xf numFmtId="0" fontId="49" fillId="0" borderId="92">
      <alignment horizontal="left" wrapText="1" indent="2"/>
    </xf>
    <xf numFmtId="0" fontId="49" fillId="0" borderId="92">
      <alignment horizontal="left" wrapText="1" indent="2"/>
    </xf>
    <xf numFmtId="0" fontId="47" fillId="42" borderId="91"/>
    <xf numFmtId="0" fontId="47" fillId="42" borderId="91"/>
    <xf numFmtId="0" fontId="50" fillId="0" borderId="15">
      <alignment horizontal="center" vertical="center" textRotation="90" wrapText="1"/>
    </xf>
    <xf numFmtId="0" fontId="49" fillId="0" borderId="79">
      <alignment horizontal="left" wrapText="1" indent="1"/>
    </xf>
    <xf numFmtId="0" fontId="49" fillId="0" borderId="79">
      <alignment horizontal="left" wrapText="1" indent="1"/>
    </xf>
    <xf numFmtId="0" fontId="49" fillId="0" borderId="84">
      <alignment horizontal="left" wrapText="1" indent="2"/>
    </xf>
    <xf numFmtId="0" fontId="49" fillId="0" borderId="84">
      <alignment horizontal="left" wrapText="1" indent="2"/>
    </xf>
    <xf numFmtId="49" fontId="49" fillId="0" borderId="76">
      <alignment horizontal="center"/>
    </xf>
    <xf numFmtId="0" fontId="49" fillId="0" borderId="92">
      <alignment horizontal="left" wrapText="1"/>
    </xf>
    <xf numFmtId="0" fontId="49" fillId="0" borderId="92">
      <alignment horizontal="left" wrapText="1"/>
    </xf>
    <xf numFmtId="0" fontId="49" fillId="0" borderId="86">
      <alignment horizontal="left" wrapText="1" indent="1"/>
    </xf>
    <xf numFmtId="0" fontId="49" fillId="0" borderId="86">
      <alignment horizontal="left" wrapText="1" indent="1"/>
    </xf>
    <xf numFmtId="0" fontId="47" fillId="0" borderId="83"/>
    <xf numFmtId="49" fontId="49" fillId="0" borderId="14">
      <alignment horizontal="center" shrinkToFit="1"/>
    </xf>
    <xf numFmtId="49" fontId="49" fillId="0" borderId="14">
      <alignment horizontal="center" shrinkToFit="1"/>
    </xf>
    <xf numFmtId="0" fontId="49" fillId="0" borderId="84">
      <alignment horizontal="left" wrapText="1"/>
    </xf>
    <xf numFmtId="0" fontId="49" fillId="0" borderId="84">
      <alignment horizontal="left" wrapText="1"/>
    </xf>
    <xf numFmtId="0" fontId="47" fillId="0" borderId="89"/>
    <xf numFmtId="49" fontId="49" fillId="0" borderId="69">
      <alignment horizontal="center" shrinkToFit="1"/>
    </xf>
    <xf numFmtId="49" fontId="49" fillId="0" borderId="69">
      <alignment horizontal="center" shrinkToFit="1"/>
    </xf>
    <xf numFmtId="0" fontId="50" fillId="0" borderId="3"/>
    <xf numFmtId="0" fontId="50" fillId="0" borderId="3"/>
    <xf numFmtId="0" fontId="49" fillId="0" borderId="74">
      <alignment horizontal="left" wrapText="1" indent="2"/>
    </xf>
    <xf numFmtId="49" fontId="49" fillId="0" borderId="69">
      <alignment horizontal="center" wrapText="1"/>
    </xf>
    <xf numFmtId="49" fontId="49" fillId="0" borderId="69">
      <alignment horizontal="center" wrapText="1"/>
    </xf>
    <xf numFmtId="0" fontId="50" fillId="0" borderId="0">
      <alignment horizontal="center"/>
    </xf>
    <xf numFmtId="0" fontId="50" fillId="0" borderId="0">
      <alignment horizontal="center"/>
    </xf>
    <xf numFmtId="0" fontId="49" fillId="0" borderId="73">
      <alignment horizontal="left" wrapText="1" indent="1"/>
    </xf>
    <xf numFmtId="49" fontId="49" fillId="0" borderId="3">
      <alignment horizontal="left"/>
    </xf>
    <xf numFmtId="49" fontId="49" fillId="0" borderId="3">
      <alignment horizontal="left"/>
    </xf>
    <xf numFmtId="0" fontId="47" fillId="0" borderId="3"/>
    <xf numFmtId="0" fontId="47" fillId="0" borderId="3"/>
    <xf numFmtId="0" fontId="49" fillId="0" borderId="74">
      <alignment horizontal="left" wrapText="1"/>
    </xf>
    <xf numFmtId="0" fontId="49" fillId="0" borderId="0">
      <alignment horizontal="center" wrapText="1"/>
    </xf>
    <xf numFmtId="0" fontId="49" fillId="0" borderId="0">
      <alignment horizontal="center" wrapText="1"/>
    </xf>
    <xf numFmtId="0" fontId="49" fillId="0" borderId="3"/>
    <xf numFmtId="0" fontId="49" fillId="0" borderId="3"/>
    <xf numFmtId="49" fontId="49" fillId="0" borderId="14">
      <alignment horizontal="center" shrinkToFit="1"/>
    </xf>
    <xf numFmtId="0" fontId="49" fillId="0" borderId="73">
      <alignment horizontal="left" wrapText="1" indent="2"/>
    </xf>
    <xf numFmtId="0" fontId="49" fillId="0" borderId="73">
      <alignment horizontal="left" wrapText="1" indent="2"/>
    </xf>
    <xf numFmtId="0" fontId="47" fillId="0" borderId="83"/>
    <xf numFmtId="0" fontId="47" fillId="0" borderId="83"/>
    <xf numFmtId="49" fontId="49" fillId="0" borderId="69">
      <alignment horizontal="center" shrinkToFit="1"/>
    </xf>
    <xf numFmtId="0" fontId="47" fillId="42" borderId="91"/>
    <xf numFmtId="0" fontId="47" fillId="42" borderId="91"/>
    <xf numFmtId="0" fontId="47" fillId="42" borderId="90"/>
    <xf numFmtId="0" fontId="47" fillId="42" borderId="90"/>
    <xf numFmtId="49" fontId="49" fillId="0" borderId="69">
      <alignment horizontal="left" wrapText="1"/>
    </xf>
    <xf numFmtId="0" fontId="49" fillId="0" borderId="84">
      <alignment horizontal="left" wrapText="1" indent="2"/>
    </xf>
    <xf numFmtId="0" fontId="49" fillId="0" borderId="84">
      <alignment horizontal="left" wrapText="1" indent="2"/>
    </xf>
    <xf numFmtId="0" fontId="49" fillId="0" borderId="82">
      <alignment horizontal="left" wrapText="1" indent="2"/>
    </xf>
    <xf numFmtId="0" fontId="49" fillId="0" borderId="82">
      <alignment horizontal="left" wrapText="1" indent="2"/>
    </xf>
    <xf numFmtId="49" fontId="49" fillId="0" borderId="69">
      <alignment horizontal="center" wrapText="1"/>
    </xf>
    <xf numFmtId="0" fontId="49" fillId="0" borderId="86">
      <alignment horizontal="left" wrapText="1" indent="1"/>
    </xf>
    <xf numFmtId="0" fontId="49" fillId="0" borderId="86">
      <alignment horizontal="left" wrapText="1" indent="1"/>
    </xf>
    <xf numFmtId="0" fontId="50" fillId="0" borderId="80">
      <alignment horizontal="left" wrapText="1"/>
    </xf>
    <xf numFmtId="0" fontId="50" fillId="0" borderId="80">
      <alignment horizontal="left" wrapText="1"/>
    </xf>
    <xf numFmtId="49" fontId="49" fillId="0" borderId="3">
      <alignment horizontal="left"/>
    </xf>
    <xf numFmtId="0" fontId="49" fillId="0" borderId="84">
      <alignment horizontal="left" wrapText="1"/>
    </xf>
    <xf numFmtId="0" fontId="49" fillId="0" borderId="84">
      <alignment horizontal="left" wrapText="1"/>
    </xf>
    <xf numFmtId="0" fontId="49" fillId="0" borderId="79">
      <alignment horizontal="left" wrapText="1"/>
    </xf>
    <xf numFmtId="0" fontId="49" fillId="0" borderId="79">
      <alignment horizontal="left" wrapText="1"/>
    </xf>
    <xf numFmtId="0" fontId="49" fillId="0" borderId="0">
      <alignment horizontal="center" wrapText="1"/>
    </xf>
    <xf numFmtId="0" fontId="50" fillId="0" borderId="3"/>
    <xf numFmtId="0" fontId="50" fillId="0" borderId="3"/>
    <xf numFmtId="0" fontId="47" fillId="42" borderId="89"/>
    <xf numFmtId="0" fontId="47" fillId="42" borderId="89"/>
    <xf numFmtId="0" fontId="49" fillId="0" borderId="73">
      <alignment horizontal="left" wrapText="1" indent="2"/>
    </xf>
    <xf numFmtId="0" fontId="50" fillId="0" borderId="0">
      <alignment horizontal="center"/>
    </xf>
    <xf numFmtId="0" fontId="50" fillId="0" borderId="0">
      <alignment horizontal="center"/>
    </xf>
    <xf numFmtId="0" fontId="47" fillId="42" borderId="88"/>
    <xf numFmtId="0" fontId="47" fillId="42" borderId="88"/>
    <xf numFmtId="0" fontId="49" fillId="0" borderId="84">
      <alignment horizontal="left" wrapText="1" indent="2"/>
    </xf>
    <xf numFmtId="0" fontId="47" fillId="0" borderId="3"/>
    <xf numFmtId="0" fontId="47" fillId="0" borderId="3"/>
    <xf numFmtId="0" fontId="47" fillId="42" borderId="87"/>
    <xf numFmtId="0" fontId="47" fillId="42" borderId="87"/>
    <xf numFmtId="0" fontId="49" fillId="0" borderId="86">
      <alignment horizontal="left" wrapText="1" indent="1"/>
    </xf>
    <xf numFmtId="0" fontId="49" fillId="0" borderId="3"/>
    <xf numFmtId="0" fontId="49" fillId="0" borderId="3"/>
    <xf numFmtId="0" fontId="47" fillId="42" borderId="85"/>
    <xf numFmtId="0" fontId="47" fillId="42" borderId="85"/>
    <xf numFmtId="0" fontId="49" fillId="0" borderId="84">
      <alignment horizontal="left" wrapText="1"/>
    </xf>
    <xf numFmtId="0" fontId="47" fillId="0" borderId="83"/>
    <xf numFmtId="0" fontId="47" fillId="0" borderId="83"/>
    <xf numFmtId="4" fontId="49" fillId="0" borderId="78">
      <alignment horizontal="right"/>
    </xf>
    <xf numFmtId="4" fontId="49" fillId="0" borderId="78">
      <alignment horizontal="right"/>
    </xf>
    <xf numFmtId="0" fontId="50" fillId="0" borderId="3"/>
    <xf numFmtId="0" fontId="49" fillId="0" borderId="82">
      <alignment horizontal="left" wrapText="1" indent="2"/>
    </xf>
    <xf numFmtId="0" fontId="49" fillId="0" borderId="82">
      <alignment horizontal="left" wrapText="1" indent="2"/>
    </xf>
    <xf numFmtId="0" fontId="47" fillId="42" borderId="81"/>
    <xf numFmtId="0" fontId="47" fillId="42" borderId="81"/>
    <xf numFmtId="0" fontId="50" fillId="0" borderId="0">
      <alignment horizontal="center"/>
    </xf>
    <xf numFmtId="0" fontId="50" fillId="0" borderId="80">
      <alignment horizontal="left" wrapText="1"/>
    </xf>
    <xf numFmtId="0" fontId="50" fillId="0" borderId="80">
      <alignment horizontal="left" wrapText="1"/>
    </xf>
    <xf numFmtId="49" fontId="49" fillId="0" borderId="75">
      <alignment horizontal="center"/>
    </xf>
    <xf numFmtId="49" fontId="49" fillId="0" borderId="75">
      <alignment horizontal="center"/>
    </xf>
    <xf numFmtId="4" fontId="49" fillId="0" borderId="78">
      <alignment horizontal="right"/>
    </xf>
    <xf numFmtId="0" fontId="49" fillId="0" borderId="79">
      <alignment horizontal="left" wrapText="1"/>
    </xf>
    <xf numFmtId="0" fontId="49" fillId="0" borderId="79">
      <alignment horizontal="left" wrapText="1"/>
    </xf>
    <xf numFmtId="4" fontId="49" fillId="0" borderId="76">
      <alignment horizontal="right"/>
    </xf>
    <xf numFmtId="4" fontId="49" fillId="0" borderId="76">
      <alignment horizontal="right"/>
    </xf>
    <xf numFmtId="49" fontId="49" fillId="0" borderId="75">
      <alignment horizontal="center"/>
    </xf>
    <xf numFmtId="4" fontId="49" fillId="0" borderId="78">
      <alignment horizontal="right"/>
    </xf>
    <xf numFmtId="4" fontId="49" fillId="0" borderId="78">
      <alignment horizontal="right"/>
    </xf>
    <xf numFmtId="0" fontId="47" fillId="42" borderId="77"/>
    <xf numFmtId="0" fontId="47" fillId="42" borderId="77"/>
    <xf numFmtId="4" fontId="49" fillId="0" borderId="76">
      <alignment horizontal="right"/>
    </xf>
    <xf numFmtId="49" fontId="49" fillId="0" borderId="75">
      <alignment horizontal="center"/>
    </xf>
    <xf numFmtId="49" fontId="49" fillId="0" borderId="75">
      <alignment horizontal="center"/>
    </xf>
    <xf numFmtId="49" fontId="49" fillId="0" borderId="0">
      <alignment horizontal="right"/>
    </xf>
    <xf numFmtId="49" fontId="49" fillId="0" borderId="0">
      <alignment horizontal="right"/>
    </xf>
    <xf numFmtId="0" fontId="47" fillId="0" borderId="3"/>
    <xf numFmtId="4" fontId="49" fillId="0" borderId="76">
      <alignment horizontal="right"/>
    </xf>
    <xf numFmtId="4" fontId="49" fillId="0" borderId="76">
      <alignment horizontal="right"/>
    </xf>
    <xf numFmtId="4" fontId="49" fillId="0" borderId="70">
      <alignment horizontal="right"/>
    </xf>
    <xf numFmtId="4" fontId="49" fillId="0" borderId="70">
      <alignment horizontal="right"/>
    </xf>
    <xf numFmtId="0" fontId="49" fillId="0" borderId="0">
      <alignment horizontal="center"/>
    </xf>
    <xf numFmtId="49" fontId="49" fillId="0" borderId="0">
      <alignment horizontal="right"/>
    </xf>
    <xf numFmtId="49" fontId="49" fillId="0" borderId="0">
      <alignment horizontal="right"/>
    </xf>
    <xf numFmtId="4" fontId="49" fillId="0" borderId="14">
      <alignment horizontal="right"/>
    </xf>
    <xf numFmtId="4" fontId="49" fillId="0" borderId="14">
      <alignment horizontal="right"/>
    </xf>
    <xf numFmtId="0" fontId="49" fillId="0" borderId="3"/>
    <xf numFmtId="4" fontId="49" fillId="0" borderId="70">
      <alignment horizontal="right"/>
    </xf>
    <xf numFmtId="4" fontId="49" fillId="0" borderId="70">
      <alignment horizontal="right"/>
    </xf>
    <xf numFmtId="49" fontId="49" fillId="0" borderId="3"/>
    <xf numFmtId="49" fontId="49" fillId="0" borderId="3"/>
    <xf numFmtId="0" fontId="49" fillId="38" borderId="0"/>
    <xf numFmtId="0" fontId="50" fillId="0" borderId="75">
      <alignment horizontal="left" wrapText="1"/>
    </xf>
    <xf numFmtId="4" fontId="49" fillId="0" borderId="14">
      <alignment horizontal="right"/>
    </xf>
    <xf numFmtId="4" fontId="49" fillId="0" borderId="14">
      <alignment horizontal="right"/>
    </xf>
    <xf numFmtId="49" fontId="49" fillId="0" borderId="14">
      <alignment horizontal="center"/>
    </xf>
    <xf numFmtId="49" fontId="49" fillId="0" borderId="14">
      <alignment horizontal="center"/>
    </xf>
    <xf numFmtId="49" fontId="49" fillId="0" borderId="3"/>
    <xf numFmtId="49" fontId="49" fillId="0" borderId="3"/>
    <xf numFmtId="49" fontId="49" fillId="0" borderId="72">
      <alignment horizontal="center" wrapText="1"/>
    </xf>
    <xf numFmtId="49" fontId="49" fillId="0" borderId="72">
      <alignment horizontal="center" wrapText="1"/>
    </xf>
    <xf numFmtId="0" fontId="49" fillId="0" borderId="74">
      <alignment horizontal="left" wrapText="1" indent="1"/>
    </xf>
    <xf numFmtId="49" fontId="49" fillId="0" borderId="14">
      <alignment horizontal="center"/>
    </xf>
    <xf numFmtId="49" fontId="49" fillId="0" borderId="14">
      <alignment horizontal="center"/>
    </xf>
    <xf numFmtId="49" fontId="49" fillId="0" borderId="70">
      <alignment horizontal="center" wrapText="1"/>
    </xf>
    <xf numFmtId="49" fontId="49" fillId="0" borderId="70">
      <alignment horizontal="center" wrapText="1"/>
    </xf>
    <xf numFmtId="0" fontId="49" fillId="0" borderId="73">
      <alignment horizontal="left" wrapText="1"/>
    </xf>
    <xf numFmtId="49" fontId="49" fillId="0" borderId="72">
      <alignment horizontal="center" wrapText="1"/>
    </xf>
    <xf numFmtId="49" fontId="49" fillId="0" borderId="72">
      <alignment horizontal="center" wrapText="1"/>
    </xf>
    <xf numFmtId="49" fontId="49" fillId="0" borderId="0">
      <alignment horizontal="center"/>
    </xf>
    <xf numFmtId="49" fontId="49" fillId="0" borderId="0">
      <alignment horizontal="center"/>
    </xf>
    <xf numFmtId="49" fontId="49" fillId="0" borderId="0">
      <alignment horizontal="right"/>
    </xf>
    <xf numFmtId="49" fontId="49" fillId="0" borderId="70">
      <alignment horizontal="center" wrapText="1"/>
    </xf>
    <xf numFmtId="49" fontId="49" fillId="0" borderId="70">
      <alignment horizontal="center" wrapText="1"/>
    </xf>
    <xf numFmtId="0" fontId="47" fillId="0" borderId="71"/>
    <xf numFmtId="0" fontId="47" fillId="0" borderId="71"/>
    <xf numFmtId="4" fontId="49" fillId="0" borderId="70">
      <alignment horizontal="right"/>
    </xf>
    <xf numFmtId="49" fontId="49" fillId="0" borderId="0">
      <alignment horizontal="center"/>
    </xf>
    <xf numFmtId="49" fontId="49" fillId="0" borderId="0">
      <alignment horizontal="center"/>
    </xf>
    <xf numFmtId="49" fontId="49" fillId="0" borderId="69">
      <alignment horizontal="center"/>
    </xf>
    <xf numFmtId="49" fontId="49" fillId="0" borderId="69">
      <alignment horizontal="center"/>
    </xf>
    <xf numFmtId="4" fontId="49" fillId="0" borderId="14">
      <alignment horizontal="right"/>
    </xf>
    <xf numFmtId="0" fontId="61" fillId="0" borderId="0"/>
    <xf numFmtId="0" fontId="61" fillId="0" borderId="0"/>
    <xf numFmtId="0" fontId="47" fillId="0" borderId="0"/>
    <xf numFmtId="0" fontId="47" fillId="0" borderId="0"/>
    <xf numFmtId="0" fontId="48" fillId="0" borderId="0"/>
    <xf numFmtId="0" fontId="47" fillId="0" borderId="0"/>
    <xf numFmtId="0" fontId="47" fillId="0" borderId="0"/>
    <xf numFmtId="0" fontId="47" fillId="0" borderId="0"/>
    <xf numFmtId="0" fontId="48" fillId="0" borderId="0"/>
    <xf numFmtId="0" fontId="47" fillId="0" borderId="0"/>
    <xf numFmtId="0" fontId="61" fillId="0" borderId="0"/>
    <xf numFmtId="0" fontId="61" fillId="0" borderId="0"/>
    <xf numFmtId="0" fontId="61" fillId="0" borderId="0"/>
    <xf numFmtId="0" fontId="31" fillId="33" borderId="0" applyNumberFormat="0" applyBorder="0" applyProtection="0"/>
    <xf numFmtId="0" fontId="31" fillId="29" borderId="0" applyNumberFormat="0" applyBorder="0" applyProtection="0"/>
    <xf numFmtId="0" fontId="31" fillId="25" borderId="0" applyNumberFormat="0" applyBorder="0" applyProtection="0"/>
    <xf numFmtId="0" fontId="31" fillId="21" borderId="0" applyNumberFormat="0" applyBorder="0" applyProtection="0"/>
    <xf numFmtId="0" fontId="31" fillId="17" borderId="0" applyNumberFormat="0" applyBorder="0" applyProtection="0"/>
    <xf numFmtId="0" fontId="31" fillId="13" borderId="0" applyNumberFormat="0" applyBorder="0" applyProtection="0"/>
    <xf numFmtId="0" fontId="5" fillId="32" borderId="0" applyNumberFormat="0" applyBorder="0" applyProtection="0"/>
    <xf numFmtId="0" fontId="5" fillId="28" borderId="0" applyNumberFormat="0" applyBorder="0" applyProtection="0"/>
    <xf numFmtId="0" fontId="5" fillId="24" borderId="0" applyNumberFormat="0" applyBorder="0" applyProtection="0"/>
    <xf numFmtId="0" fontId="5" fillId="20" borderId="0" applyNumberFormat="0" applyBorder="0" applyProtection="0"/>
    <xf numFmtId="0" fontId="5" fillId="16" borderId="0" applyNumberFormat="0" applyBorder="0" applyProtection="0"/>
    <xf numFmtId="0" fontId="5" fillId="12" borderId="0" applyNumberFormat="0" applyBorder="0" applyProtection="0"/>
    <xf numFmtId="0" fontId="5" fillId="31" borderId="0" applyNumberFormat="0" applyBorder="0" applyProtection="0"/>
    <xf numFmtId="0" fontId="5" fillId="27" borderId="0" applyNumberFormat="0" applyBorder="0" applyProtection="0"/>
    <xf numFmtId="0" fontId="5" fillId="23" borderId="0" applyNumberFormat="0" applyBorder="0" applyProtection="0"/>
    <xf numFmtId="0" fontId="5" fillId="19" borderId="0" applyNumberFormat="0" applyBorder="0" applyProtection="0"/>
    <xf numFmtId="0" fontId="5" fillId="15" borderId="0" applyNumberFormat="0" applyBorder="0" applyProtection="0"/>
    <xf numFmtId="0" fontId="5" fillId="11" borderId="0" applyNumberFormat="0" applyBorder="0" applyProtection="0"/>
    <xf numFmtId="0" fontId="46" fillId="0" borderId="0"/>
  </cellStyleXfs>
  <cellXfs count="79">
    <xf numFmtId="0" fontId="0" fillId="0" borderId="0" xfId="0"/>
    <xf numFmtId="0" fontId="10" fillId="0" borderId="0" xfId="88" applyFont="1" applyFill="1"/>
    <xf numFmtId="0" fontId="10" fillId="0" borderId="0" xfId="88" applyFont="1" applyFill="1" applyAlignment="1">
      <alignment horizontal="left"/>
    </xf>
    <xf numFmtId="0" fontId="10" fillId="0" borderId="0" xfId="88" applyFont="1" applyFill="1" applyAlignment="1">
      <alignment horizontal="center" vertical="center"/>
    </xf>
    <xf numFmtId="4" fontId="10" fillId="0" borderId="0" xfId="88" applyNumberFormat="1" applyFont="1" applyFill="1" applyAlignment="1">
      <alignment horizontal="left"/>
    </xf>
    <xf numFmtId="0" fontId="32" fillId="0" borderId="0" xfId="88"/>
    <xf numFmtId="3" fontId="10" fillId="0" borderId="0" xfId="88" applyNumberFormat="1" applyFont="1" applyFill="1"/>
    <xf numFmtId="0" fontId="34" fillId="34" borderId="3" xfId="88" applyFont="1" applyFill="1" applyBorder="1" applyAlignment="1">
      <alignment wrapText="1"/>
    </xf>
    <xf numFmtId="0" fontId="34" fillId="0" borderId="0" xfId="88" applyFont="1" applyFill="1" applyAlignment="1">
      <alignment horizontal="left"/>
    </xf>
    <xf numFmtId="0" fontId="33" fillId="0" borderId="0" xfId="88" applyFont="1" applyFill="1" applyAlignment="1">
      <alignment horizontal="center" vertical="center"/>
    </xf>
    <xf numFmtId="4" fontId="4" fillId="0" borderId="2" xfId="88" applyNumberFormat="1" applyFont="1" applyBorder="1" applyAlignment="1">
      <alignment horizontal="right" wrapText="1"/>
    </xf>
    <xf numFmtId="4" fontId="4" fillId="3" borderId="2" xfId="0" applyNumberFormat="1" applyFont="1" applyFill="1" applyBorder="1" applyAlignment="1">
      <alignment horizontal="right"/>
    </xf>
    <xf numFmtId="4" fontId="4" fillId="3" borderId="2" xfId="0" applyNumberFormat="1" applyFont="1" applyFill="1" applyBorder="1" applyAlignment="1">
      <alignment horizontal="right" wrapText="1"/>
    </xf>
    <xf numFmtId="4" fontId="4" fillId="34" borderId="2" xfId="88" applyNumberFormat="1" applyFont="1" applyFill="1" applyBorder="1" applyAlignment="1">
      <alignment horizontal="right" wrapText="1"/>
    </xf>
    <xf numFmtId="0" fontId="4" fillId="34" borderId="2" xfId="88" applyNumberFormat="1" applyFont="1" applyFill="1" applyBorder="1" applyAlignment="1">
      <alignment horizontal="right" wrapText="1"/>
    </xf>
    <xf numFmtId="4" fontId="41" fillId="34" borderId="2" xfId="88" applyNumberFormat="1" applyFont="1" applyFill="1" applyBorder="1" applyAlignment="1">
      <alignment horizontal="right" wrapText="1"/>
    </xf>
    <xf numFmtId="0" fontId="41" fillId="0" borderId="2" xfId="12" applyFont="1" applyBorder="1" applyAlignment="1" applyProtection="1">
      <alignment horizontal="center" vertical="center" wrapText="1"/>
    </xf>
    <xf numFmtId="0" fontId="4" fillId="0" borderId="2" xfId="12" applyFont="1" applyBorder="1" applyAlignment="1" applyProtection="1">
      <alignment horizontal="left" vertical="top" wrapText="1"/>
    </xf>
    <xf numFmtId="0" fontId="4" fillId="0" borderId="2" xfId="12" applyFont="1" applyBorder="1" applyAlignment="1" applyProtection="1">
      <alignment horizontal="left" vertical="center" wrapText="1"/>
    </xf>
    <xf numFmtId="0" fontId="41" fillId="0" borderId="2" xfId="12" applyFont="1" applyBorder="1" applyAlignment="1" applyProtection="1">
      <alignment horizontal="center" wrapText="1"/>
    </xf>
    <xf numFmtId="4" fontId="41" fillId="0" borderId="2" xfId="74" applyNumberFormat="1" applyFont="1" applyFill="1" applyBorder="1" applyAlignment="1">
      <alignment wrapText="1" shrinkToFit="1"/>
    </xf>
    <xf numFmtId="0" fontId="41" fillId="0" borderId="2" xfId="12" applyFont="1" applyBorder="1" applyAlignment="1" applyProtection="1">
      <alignment horizontal="center" vertical="top" wrapText="1"/>
    </xf>
    <xf numFmtId="0" fontId="41" fillId="0" borderId="2" xfId="74" applyFont="1" applyBorder="1" applyAlignment="1">
      <alignment horizontal="left" vertical="center" wrapText="1"/>
    </xf>
    <xf numFmtId="0" fontId="4" fillId="0" borderId="2" xfId="12" applyFont="1" applyBorder="1" applyAlignment="1" applyProtection="1">
      <alignment wrapText="1"/>
    </xf>
    <xf numFmtId="4" fontId="4" fillId="0" borderId="2" xfId="12" applyNumberFormat="1" applyFont="1" applyBorder="1" applyAlignment="1" applyProtection="1">
      <alignment horizontal="right" wrapText="1"/>
    </xf>
    <xf numFmtId="0" fontId="4" fillId="0" borderId="2" xfId="12" applyFont="1" applyBorder="1" applyAlignment="1" applyProtection="1">
      <alignment vertical="top" wrapText="1"/>
    </xf>
    <xf numFmtId="4" fontId="4" fillId="0" borderId="2" xfId="74" applyNumberFormat="1" applyFont="1" applyFill="1" applyBorder="1" applyAlignment="1">
      <alignment wrapText="1" shrinkToFit="1"/>
    </xf>
    <xf numFmtId="0" fontId="4" fillId="0" borderId="2" xfId="88" applyFont="1" applyBorder="1" applyAlignment="1">
      <alignment horizontal="left" vertical="top" wrapText="1"/>
    </xf>
    <xf numFmtId="4" fontId="4" fillId="0" borderId="2" xfId="88" applyNumberFormat="1" applyFont="1" applyFill="1" applyBorder="1" applyAlignment="1">
      <alignment horizontal="right" wrapText="1"/>
    </xf>
    <xf numFmtId="0" fontId="4" fillId="0" borderId="2" xfId="88" applyFont="1" applyFill="1" applyBorder="1" applyAlignment="1">
      <alignment horizontal="left" vertical="top" wrapText="1"/>
    </xf>
    <xf numFmtId="0" fontId="4" fillId="0" borderId="2" xfId="88" applyFont="1" applyBorder="1" applyAlignment="1">
      <alignment horizontal="left" vertical="center" wrapText="1"/>
    </xf>
    <xf numFmtId="0" fontId="4" fillId="0" borderId="2" xfId="74" applyFont="1" applyBorder="1" applyAlignment="1">
      <alignment horizontal="left" vertical="top" wrapText="1"/>
    </xf>
    <xf numFmtId="0" fontId="41" fillId="0" borderId="2" xfId="74" applyFont="1" applyBorder="1" applyAlignment="1">
      <alignment horizontal="left" vertical="top" wrapText="1"/>
    </xf>
    <xf numFmtId="0" fontId="4" fillId="0" borderId="2" xfId="74" applyFont="1" applyBorder="1" applyAlignment="1">
      <alignment horizontal="left" vertical="center" wrapText="1"/>
    </xf>
    <xf numFmtId="4" fontId="4" fillId="3" borderId="2" xfId="74" applyNumberFormat="1" applyFont="1" applyFill="1" applyBorder="1" applyAlignment="1"/>
    <xf numFmtId="0" fontId="4" fillId="0" borderId="2" xfId="74" applyFont="1" applyFill="1" applyBorder="1" applyAlignment="1">
      <alignment vertical="top" wrapText="1"/>
    </xf>
    <xf numFmtId="0" fontId="41" fillId="3" borderId="2" xfId="74" applyFont="1" applyFill="1" applyBorder="1" applyAlignment="1">
      <alignment horizontal="center" vertical="center" wrapText="1"/>
    </xf>
    <xf numFmtId="0" fontId="4" fillId="3" borderId="2" xfId="74" applyFont="1" applyFill="1" applyBorder="1" applyAlignment="1">
      <alignment horizontal="left" vertical="center" wrapText="1"/>
    </xf>
    <xf numFmtId="4" fontId="4" fillId="3" borderId="2" xfId="74" applyNumberFormat="1" applyFont="1" applyFill="1" applyBorder="1" applyAlignment="1">
      <alignment horizontal="right" wrapText="1"/>
    </xf>
    <xf numFmtId="0" fontId="4" fillId="3" borderId="2" xfId="74" applyFont="1" applyFill="1" applyBorder="1" applyAlignment="1">
      <alignment horizontal="left" vertical="top" wrapText="1"/>
    </xf>
    <xf numFmtId="0" fontId="4" fillId="0" borderId="2" xfId="74" applyFont="1" applyFill="1" applyBorder="1" applyAlignment="1">
      <alignment vertical="center" wrapText="1"/>
    </xf>
    <xf numFmtId="4" fontId="4" fillId="0" borderId="2" xfId="74" applyNumberFormat="1" applyFont="1" applyFill="1" applyBorder="1" applyAlignment="1">
      <alignment wrapText="1"/>
    </xf>
    <xf numFmtId="0" fontId="41" fillId="0" borderId="2" xfId="74" applyFont="1" applyFill="1" applyBorder="1" applyAlignment="1">
      <alignment horizontal="center" vertical="top" wrapText="1"/>
    </xf>
    <xf numFmtId="3" fontId="4" fillId="0" borderId="2" xfId="74" applyNumberFormat="1" applyFont="1" applyFill="1" applyBorder="1" applyAlignment="1">
      <alignment horizontal="left" vertical="center" wrapText="1"/>
    </xf>
    <xf numFmtId="4" fontId="4" fillId="0" borderId="2" xfId="74" applyNumberFormat="1" applyFont="1" applyFill="1" applyBorder="1" applyAlignment="1">
      <alignment horizontal="right" wrapText="1"/>
    </xf>
    <xf numFmtId="0" fontId="4" fillId="0" borderId="2" xfId="74" applyFont="1" applyFill="1" applyBorder="1" applyAlignment="1">
      <alignment horizontal="right" wrapText="1"/>
    </xf>
    <xf numFmtId="0" fontId="4" fillId="0" borderId="2" xfId="74" applyFont="1" applyFill="1" applyBorder="1" applyAlignment="1">
      <alignment horizontal="left" vertical="top" wrapText="1"/>
    </xf>
    <xf numFmtId="4" fontId="4" fillId="0" borderId="2" xfId="74" applyNumberFormat="1" applyFont="1" applyFill="1" applyBorder="1" applyAlignment="1"/>
    <xf numFmtId="0" fontId="4" fillId="0" borderId="2" xfId="74" applyFont="1" applyFill="1" applyBorder="1" applyAlignment="1">
      <alignment horizontal="left" vertical="center" wrapText="1"/>
    </xf>
    <xf numFmtId="4" fontId="41" fillId="0" borderId="2" xfId="74" applyNumberFormat="1" applyFont="1" applyFill="1" applyBorder="1" applyAlignment="1"/>
    <xf numFmtId="0" fontId="41" fillId="0" borderId="2" xfId="74" applyFont="1" applyFill="1" applyBorder="1" applyAlignment="1">
      <alignment horizontal="center" vertical="center" wrapText="1"/>
    </xf>
    <xf numFmtId="0" fontId="41" fillId="0" borderId="2" xfId="74" applyFont="1" applyFill="1" applyBorder="1" applyAlignment="1">
      <alignment horizontal="left" vertical="center" wrapText="1"/>
    </xf>
    <xf numFmtId="4" fontId="41" fillId="0" borderId="14" xfId="74" applyNumberFormat="1" applyFont="1" applyFill="1" applyBorder="1" applyAlignment="1"/>
    <xf numFmtId="0" fontId="41" fillId="0" borderId="14" xfId="74" applyFont="1" applyFill="1" applyBorder="1" applyAlignment="1">
      <alignment horizontal="center" vertical="center" wrapText="1"/>
    </xf>
    <xf numFmtId="0" fontId="41" fillId="0" borderId="14" xfId="74" applyFont="1" applyFill="1" applyBorder="1" applyAlignment="1">
      <alignment horizontal="left" vertical="center" wrapText="1"/>
    </xf>
    <xf numFmtId="0" fontId="4" fillId="0" borderId="2" xfId="74" applyFont="1" applyFill="1" applyBorder="1" applyAlignment="1">
      <alignment horizontal="center" vertical="center" wrapText="1"/>
    </xf>
    <xf numFmtId="49" fontId="44" fillId="0" borderId="2" xfId="5" quotePrefix="1" applyNumberFormat="1" applyFont="1" applyFill="1" applyBorder="1" applyAlignment="1" applyProtection="1">
      <alignment horizontal="center" vertical="top"/>
    </xf>
    <xf numFmtId="49" fontId="45" fillId="0" borderId="2" xfId="5" quotePrefix="1" applyNumberFormat="1" applyFont="1" applyFill="1" applyBorder="1" applyAlignment="1" applyProtection="1">
      <alignment horizontal="center" vertical="top"/>
    </xf>
    <xf numFmtId="0" fontId="45" fillId="0" borderId="2" xfId="2" applyNumberFormat="1" applyFont="1" applyFill="1" applyBorder="1" applyAlignment="1" applyProtection="1">
      <alignment horizontal="left" vertical="center" wrapText="1"/>
    </xf>
    <xf numFmtId="0" fontId="44" fillId="0" borderId="2" xfId="2" applyNumberFormat="1" applyFont="1" applyFill="1" applyBorder="1" applyAlignment="1" applyProtection="1">
      <alignment horizontal="left" vertical="center" wrapText="1"/>
    </xf>
    <xf numFmtId="4" fontId="45" fillId="0" borderId="2" xfId="419" applyNumberFormat="1" applyFont="1" applyFill="1" applyBorder="1" applyProtection="1">
      <alignment horizontal="right"/>
    </xf>
    <xf numFmtId="4" fontId="44" fillId="0" borderId="2" xfId="419" applyNumberFormat="1" applyFont="1" applyFill="1" applyBorder="1" applyProtection="1">
      <alignment horizontal="right"/>
    </xf>
    <xf numFmtId="0" fontId="44" fillId="3" borderId="10" xfId="1118" applyNumberFormat="1" applyFont="1" applyFill="1" applyAlignment="1" applyProtection="1">
      <alignment wrapText="1"/>
    </xf>
    <xf numFmtId="4" fontId="4" fillId="34" borderId="2" xfId="74" applyNumberFormat="1" applyFont="1" applyFill="1" applyBorder="1" applyAlignment="1">
      <alignment horizontal="right" wrapText="1"/>
    </xf>
    <xf numFmtId="49" fontId="44" fillId="0" borderId="2" xfId="5" quotePrefix="1" applyNumberFormat="1" applyFont="1" applyFill="1" applyBorder="1" applyAlignment="1" applyProtection="1">
      <alignment horizontal="center" vertical="top"/>
    </xf>
    <xf numFmtId="49" fontId="45" fillId="0" borderId="2" xfId="5" quotePrefix="1" applyNumberFormat="1" applyFont="1" applyFill="1" applyBorder="1" applyAlignment="1" applyProtection="1">
      <alignment horizontal="center" vertical="top"/>
    </xf>
    <xf numFmtId="0" fontId="45" fillId="0" borderId="2" xfId="2" applyNumberFormat="1" applyFont="1" applyFill="1" applyBorder="1" applyAlignment="1" applyProtection="1">
      <alignment horizontal="left" vertical="center" wrapText="1"/>
    </xf>
    <xf numFmtId="0" fontId="44" fillId="0" borderId="2" xfId="2" applyNumberFormat="1" applyFont="1" applyFill="1" applyBorder="1" applyAlignment="1" applyProtection="1">
      <alignment horizontal="left" vertical="center" wrapText="1"/>
    </xf>
    <xf numFmtId="4" fontId="44" fillId="0" borderId="2" xfId="419" applyNumberFormat="1" applyFont="1" applyFill="1" applyBorder="1" applyAlignment="1" applyProtection="1">
      <alignment horizontal="right"/>
    </xf>
    <xf numFmtId="4" fontId="45" fillId="0" borderId="2" xfId="419" applyNumberFormat="1" applyFont="1" applyFill="1" applyBorder="1" applyAlignment="1" applyProtection="1">
      <alignment horizontal="right"/>
    </xf>
    <xf numFmtId="4" fontId="45" fillId="0" borderId="2" xfId="419" applyNumberFormat="1" applyFont="1" applyFill="1" applyBorder="1" applyProtection="1">
      <alignment horizontal="right"/>
    </xf>
    <xf numFmtId="4" fontId="44" fillId="0" borderId="2" xfId="419" applyNumberFormat="1" applyFont="1" applyFill="1" applyBorder="1" applyProtection="1">
      <alignment horizontal="right"/>
    </xf>
    <xf numFmtId="4" fontId="44" fillId="0" borderId="14" xfId="419" applyNumberFormat="1" applyFont="1" applyFill="1" applyBorder="1" applyProtection="1">
      <alignment horizontal="right"/>
    </xf>
    <xf numFmtId="49" fontId="4" fillId="3" borderId="2" xfId="2240" applyNumberFormat="1" applyFont="1" applyFill="1" applyBorder="1" applyAlignment="1">
      <alignment horizontal="center" vertical="center" wrapText="1"/>
    </xf>
    <xf numFmtId="4" fontId="45" fillId="0" borderId="2" xfId="419" applyNumberFormat="1" applyFont="1" applyFill="1" applyBorder="1" applyAlignment="1" applyProtection="1">
      <alignment horizontal="right"/>
    </xf>
    <xf numFmtId="4" fontId="10" fillId="0" borderId="0" xfId="88" applyNumberFormat="1" applyFont="1" applyFill="1"/>
    <xf numFmtId="0" fontId="34" fillId="34" borderId="0" xfId="88" applyFont="1" applyFill="1" applyAlignment="1">
      <alignment horizontal="center" wrapText="1"/>
    </xf>
    <xf numFmtId="0" fontId="45" fillId="0" borderId="16" xfId="364" applyNumberFormat="1" applyFont="1" applyFill="1" applyBorder="1" applyAlignment="1" applyProtection="1">
      <alignment horizontal="left" vertical="center" wrapText="1"/>
    </xf>
    <xf numFmtId="0" fontId="45" fillId="0" borderId="15" xfId="364" applyNumberFormat="1" applyFont="1" applyFill="1" applyBorder="1" applyAlignment="1" applyProtection="1">
      <alignment horizontal="left" vertical="center" wrapText="1"/>
    </xf>
  </cellXfs>
  <cellStyles count="2241">
    <cellStyle name="20% - Акцент1 2" xfId="90"/>
    <cellStyle name="20% - Акцент1 2 2" xfId="2239"/>
    <cellStyle name="20% - Акцент2 2" xfId="91"/>
    <cellStyle name="20% - Акцент2 2 2" xfId="2238"/>
    <cellStyle name="20% - Акцент3 2" xfId="92"/>
    <cellStyle name="20% - Акцент3 2 2" xfId="2237"/>
    <cellStyle name="20% - Акцент4 2" xfId="93"/>
    <cellStyle name="20% - Акцент4 2 2" xfId="2236"/>
    <cellStyle name="20% - Акцент5 2" xfId="94"/>
    <cellStyle name="20% - Акцент5 2 2" xfId="2235"/>
    <cellStyle name="20% - Акцент6 2" xfId="95"/>
    <cellStyle name="20% - Акцент6 2 2" xfId="2234"/>
    <cellStyle name="40% - Акцент1 2" xfId="96"/>
    <cellStyle name="40% - Акцент1 2 2" xfId="2233"/>
    <cellStyle name="40% - Акцент2 2" xfId="97"/>
    <cellStyle name="40% - Акцент2 2 2" xfId="2232"/>
    <cellStyle name="40% - Акцент3 2" xfId="98"/>
    <cellStyle name="40% - Акцент3 2 2" xfId="2231"/>
    <cellStyle name="40% - Акцент4 2" xfId="99"/>
    <cellStyle name="40% - Акцент4 2 2" xfId="2230"/>
    <cellStyle name="40% - Акцент5 2" xfId="100"/>
    <cellStyle name="40% - Акцент5 2 2" xfId="2229"/>
    <cellStyle name="40% - Акцент6 2" xfId="101"/>
    <cellStyle name="40% - Акцент6 2 2" xfId="2228"/>
    <cellStyle name="60% - Акцент1 2" xfId="102"/>
    <cellStyle name="60% - Акцент1 2 2" xfId="2227"/>
    <cellStyle name="60% - Акцент2 2" xfId="103"/>
    <cellStyle name="60% - Акцент2 2 2" xfId="2226"/>
    <cellStyle name="60% - Акцент3 2" xfId="104"/>
    <cellStyle name="60% - Акцент3 2 2" xfId="2225"/>
    <cellStyle name="60% - Акцент4 2" xfId="105"/>
    <cellStyle name="60% - Акцент4 2 2" xfId="2224"/>
    <cellStyle name="60% - Акцент5 2" xfId="106"/>
    <cellStyle name="60% - Акцент5 2 2" xfId="2223"/>
    <cellStyle name="60% - Акцент6 2" xfId="107"/>
    <cellStyle name="60% - Акцент6 2 2" xfId="2222"/>
    <cellStyle name="br" xfId="16"/>
    <cellStyle name="br 2" xfId="17"/>
    <cellStyle name="br 2 2" xfId="2220"/>
    <cellStyle name="br 3" xfId="108"/>
    <cellStyle name="br 4" xfId="2221"/>
    <cellStyle name="col" xfId="18"/>
    <cellStyle name="col 2" xfId="19"/>
    <cellStyle name="col 2 2" xfId="1206"/>
    <cellStyle name="col 3" xfId="109"/>
    <cellStyle name="col 4" xfId="2219"/>
    <cellStyle name="style0" xfId="20"/>
    <cellStyle name="style0 2" xfId="21"/>
    <cellStyle name="style0 2 2" xfId="110"/>
    <cellStyle name="style0 2 2 2" xfId="530"/>
    <cellStyle name="style0 2 3" xfId="529"/>
    <cellStyle name="style0 2 4" xfId="2217"/>
    <cellStyle name="style0 3" xfId="111"/>
    <cellStyle name="style0 3 2" xfId="531"/>
    <cellStyle name="style0 3 3" xfId="2216"/>
    <cellStyle name="style0 4" xfId="532"/>
    <cellStyle name="style0 4 2" xfId="2215"/>
    <cellStyle name="style0 5" xfId="528"/>
    <cellStyle name="style0 6" xfId="2218"/>
    <cellStyle name="td" xfId="22"/>
    <cellStyle name="td 2" xfId="23"/>
    <cellStyle name="td 2 2" xfId="112"/>
    <cellStyle name="td 2 2 2" xfId="535"/>
    <cellStyle name="td 2 3" xfId="534"/>
    <cellStyle name="td 2 4" xfId="2213"/>
    <cellStyle name="td 3" xfId="113"/>
    <cellStyle name="td 3 2" xfId="536"/>
    <cellStyle name="td 3 3" xfId="2212"/>
    <cellStyle name="td 4" xfId="537"/>
    <cellStyle name="td 4 2" xfId="2211"/>
    <cellStyle name="td 5" xfId="533"/>
    <cellStyle name="td 6" xfId="2214"/>
    <cellStyle name="tr" xfId="24"/>
    <cellStyle name="tr 2" xfId="25"/>
    <cellStyle name="tr 2 2" xfId="2209"/>
    <cellStyle name="tr 3" xfId="114"/>
    <cellStyle name="tr 4" xfId="2210"/>
    <cellStyle name="xl100" xfId="115"/>
    <cellStyle name="xl100 2" xfId="116"/>
    <cellStyle name="xl100 2 2" xfId="538"/>
    <cellStyle name="xl100 2 3" xfId="2207"/>
    <cellStyle name="xl100 3" xfId="539"/>
    <cellStyle name="xl100 3 2" xfId="2206"/>
    <cellStyle name="xl100 4" xfId="540"/>
    <cellStyle name="xl100 4 2" xfId="2205"/>
    <cellStyle name="xl100 5" xfId="541"/>
    <cellStyle name="xl100 5 2" xfId="2204"/>
    <cellStyle name="xl100 6" xfId="542"/>
    <cellStyle name="xl100 7" xfId="2208"/>
    <cellStyle name="xl101" xfId="117"/>
    <cellStyle name="xl101 2" xfId="118"/>
    <cellStyle name="xl101 2 2" xfId="543"/>
    <cellStyle name="xl101 2 3" xfId="2202"/>
    <cellStyle name="xl101 3" xfId="544"/>
    <cellStyle name="xl101 3 2" xfId="2201"/>
    <cellStyle name="xl101 4" xfId="545"/>
    <cellStyle name="xl101 4 2" xfId="2200"/>
    <cellStyle name="xl101 5" xfId="546"/>
    <cellStyle name="xl101 5 2" xfId="2199"/>
    <cellStyle name="xl101 6" xfId="547"/>
    <cellStyle name="xl101 7" xfId="2203"/>
    <cellStyle name="xl102" xfId="119"/>
    <cellStyle name="xl102 2" xfId="120"/>
    <cellStyle name="xl102 2 2" xfId="548"/>
    <cellStyle name="xl102 2 3" xfId="2197"/>
    <cellStyle name="xl102 3" xfId="549"/>
    <cellStyle name="xl102 3 2" xfId="2196"/>
    <cellStyle name="xl102 4" xfId="550"/>
    <cellStyle name="xl102 4 2" xfId="2195"/>
    <cellStyle name="xl102 5" xfId="551"/>
    <cellStyle name="xl102 5 2" xfId="2194"/>
    <cellStyle name="xl102 6" xfId="552"/>
    <cellStyle name="xl102 7" xfId="2198"/>
    <cellStyle name="xl103" xfId="121"/>
    <cellStyle name="xl103 2" xfId="122"/>
    <cellStyle name="xl103 2 2" xfId="553"/>
    <cellStyle name="xl103 2 3" xfId="2192"/>
    <cellStyle name="xl103 3" xfId="554"/>
    <cellStyle name="xl103 3 2" xfId="2191"/>
    <cellStyle name="xl103 4" xfId="555"/>
    <cellStyle name="xl103 4 2" xfId="2190"/>
    <cellStyle name="xl103 5" xfId="123"/>
    <cellStyle name="xl103 5 2" xfId="2189"/>
    <cellStyle name="xl103 6" xfId="556"/>
    <cellStyle name="xl103 7" xfId="2193"/>
    <cellStyle name="xl104" xfId="124"/>
    <cellStyle name="xl104 2" xfId="125"/>
    <cellStyle name="xl104 2 2" xfId="557"/>
    <cellStyle name="xl104 2 3" xfId="2187"/>
    <cellStyle name="xl104 3" xfId="558"/>
    <cellStyle name="xl104 3 2" xfId="2186"/>
    <cellStyle name="xl104 4" xfId="559"/>
    <cellStyle name="xl104 4 2" xfId="2185"/>
    <cellStyle name="xl104 5" xfId="560"/>
    <cellStyle name="xl104 5 2" xfId="2184"/>
    <cellStyle name="xl104 6" xfId="561"/>
    <cellStyle name="xl104 7" xfId="2188"/>
    <cellStyle name="xl105" xfId="126"/>
    <cellStyle name="xl105 2" xfId="127"/>
    <cellStyle name="xl105 2 2" xfId="562"/>
    <cellStyle name="xl105 2 3" xfId="2183"/>
    <cellStyle name="xl105 3" xfId="563"/>
    <cellStyle name="xl105 3 2" xfId="2182"/>
    <cellStyle name="xl105 4" xfId="564"/>
    <cellStyle name="xl105 4 2" xfId="2181"/>
    <cellStyle name="xl105 5" xfId="128"/>
    <cellStyle name="xl105 5 2" xfId="2180"/>
    <cellStyle name="xl105 6" xfId="565"/>
    <cellStyle name="xl105 6 2" xfId="2179"/>
    <cellStyle name="xl106" xfId="129"/>
    <cellStyle name="xl106 2" xfId="130"/>
    <cellStyle name="xl106 2 2" xfId="566"/>
    <cellStyle name="xl106 2 3" xfId="2177"/>
    <cellStyle name="xl106 3" xfId="567"/>
    <cellStyle name="xl106 3 2" xfId="2176"/>
    <cellStyle name="xl106 4" xfId="568"/>
    <cellStyle name="xl106 4 2" xfId="2175"/>
    <cellStyle name="xl106 5" xfId="569"/>
    <cellStyle name="xl106 5 2" xfId="2174"/>
    <cellStyle name="xl106 6" xfId="570"/>
    <cellStyle name="xl106 7" xfId="2178"/>
    <cellStyle name="xl107" xfId="131"/>
    <cellStyle name="xl107 2" xfId="132"/>
    <cellStyle name="xl107 2 2" xfId="571"/>
    <cellStyle name="xl107 2 3" xfId="2172"/>
    <cellStyle name="xl107 3" xfId="572"/>
    <cellStyle name="xl107 3 2" xfId="2171"/>
    <cellStyle name="xl107 4" xfId="573"/>
    <cellStyle name="xl107 4 2" xfId="2170"/>
    <cellStyle name="xl107 5" xfId="574"/>
    <cellStyle name="xl107 5 2" xfId="2169"/>
    <cellStyle name="xl107 6" xfId="575"/>
    <cellStyle name="xl107 7" xfId="2173"/>
    <cellStyle name="xl108" xfId="133"/>
    <cellStyle name="xl108 2" xfId="134"/>
    <cellStyle name="xl108 2 2" xfId="576"/>
    <cellStyle name="xl108 2 3" xfId="2167"/>
    <cellStyle name="xl108 3" xfId="577"/>
    <cellStyle name="xl108 3 2" xfId="2166"/>
    <cellStyle name="xl108 4" xfId="578"/>
    <cellStyle name="xl108 4 2" xfId="2165"/>
    <cellStyle name="xl108 5" xfId="579"/>
    <cellStyle name="xl108 5 2" xfId="2164"/>
    <cellStyle name="xl108 6" xfId="580"/>
    <cellStyle name="xl108 7" xfId="2168"/>
    <cellStyle name="xl109" xfId="135"/>
    <cellStyle name="xl109 2" xfId="136"/>
    <cellStyle name="xl109 2 2" xfId="581"/>
    <cellStyle name="xl109 2 3" xfId="2162"/>
    <cellStyle name="xl109 3" xfId="582"/>
    <cellStyle name="xl109 3 2" xfId="2161"/>
    <cellStyle name="xl109 4" xfId="583"/>
    <cellStyle name="xl109 4 2" xfId="2160"/>
    <cellStyle name="xl109 5" xfId="584"/>
    <cellStyle name="xl109 5 2" xfId="2159"/>
    <cellStyle name="xl109 6" xfId="585"/>
    <cellStyle name="xl109 7" xfId="2163"/>
    <cellStyle name="xl110" xfId="137"/>
    <cellStyle name="xl110 2" xfId="138"/>
    <cellStyle name="xl110 2 2" xfId="586"/>
    <cellStyle name="xl110 2 3" xfId="2157"/>
    <cellStyle name="xl110 3" xfId="587"/>
    <cellStyle name="xl110 3 2" xfId="2156"/>
    <cellStyle name="xl110 4" xfId="588"/>
    <cellStyle name="xl110 4 2" xfId="2155"/>
    <cellStyle name="xl110 5" xfId="589"/>
    <cellStyle name="xl110 5 2" xfId="2154"/>
    <cellStyle name="xl110 6" xfId="590"/>
    <cellStyle name="xl110 7" xfId="2158"/>
    <cellStyle name="xl111" xfId="139"/>
    <cellStyle name="xl111 2" xfId="140"/>
    <cellStyle name="xl111 2 2" xfId="591"/>
    <cellStyle name="xl111 2 3" xfId="2152"/>
    <cellStyle name="xl111 3" xfId="592"/>
    <cellStyle name="xl111 3 2" xfId="2151"/>
    <cellStyle name="xl111 4" xfId="593"/>
    <cellStyle name="xl111 4 2" xfId="2150"/>
    <cellStyle name="xl111 5" xfId="594"/>
    <cellStyle name="xl111 5 2" xfId="2149"/>
    <cellStyle name="xl111 6" xfId="595"/>
    <cellStyle name="xl111 7" xfId="2153"/>
    <cellStyle name="xl112" xfId="141"/>
    <cellStyle name="xl112 2" xfId="142"/>
    <cellStyle name="xl112 2 2" xfId="596"/>
    <cellStyle name="xl112 2 3" xfId="2147"/>
    <cellStyle name="xl112 3" xfId="597"/>
    <cellStyle name="xl112 3 2" xfId="2146"/>
    <cellStyle name="xl112 4" xfId="598"/>
    <cellStyle name="xl112 4 2" xfId="2145"/>
    <cellStyle name="xl112 5" xfId="599"/>
    <cellStyle name="xl112 5 2" xfId="2144"/>
    <cellStyle name="xl112 6" xfId="600"/>
    <cellStyle name="xl112 7" xfId="2148"/>
    <cellStyle name="xl113" xfId="143"/>
    <cellStyle name="xl113 2" xfId="144"/>
    <cellStyle name="xl113 2 2" xfId="601"/>
    <cellStyle name="xl113 2 3" xfId="2142"/>
    <cellStyle name="xl113 3" xfId="602"/>
    <cellStyle name="xl113 3 2" xfId="2141"/>
    <cellStyle name="xl113 4" xfId="603"/>
    <cellStyle name="xl113 4 2" xfId="2140"/>
    <cellStyle name="xl113 5" xfId="604"/>
    <cellStyle name="xl113 5 2" xfId="2139"/>
    <cellStyle name="xl113 6" xfId="605"/>
    <cellStyle name="xl113 7" xfId="2143"/>
    <cellStyle name="xl114" xfId="145"/>
    <cellStyle name="xl114 2" xfId="146"/>
    <cellStyle name="xl114 2 2" xfId="606"/>
    <cellStyle name="xl114 2 3" xfId="2137"/>
    <cellStyle name="xl114 3" xfId="607"/>
    <cellStyle name="xl114 3 2" xfId="2136"/>
    <cellStyle name="xl114 4" xfId="608"/>
    <cellStyle name="xl114 4 2" xfId="2135"/>
    <cellStyle name="xl114 5" xfId="609"/>
    <cellStyle name="xl114 5 2" xfId="2134"/>
    <cellStyle name="xl114 6" xfId="610"/>
    <cellStyle name="xl114 7" xfId="2138"/>
    <cellStyle name="xl115" xfId="147"/>
    <cellStyle name="xl115 2" xfId="148"/>
    <cellStyle name="xl115 2 2" xfId="611"/>
    <cellStyle name="xl115 2 3" xfId="2132"/>
    <cellStyle name="xl115 3" xfId="612"/>
    <cellStyle name="xl115 3 2" xfId="2131"/>
    <cellStyle name="xl115 4" xfId="613"/>
    <cellStyle name="xl115 4 2" xfId="2130"/>
    <cellStyle name="xl115 5" xfId="614"/>
    <cellStyle name="xl115 5 2" xfId="2129"/>
    <cellStyle name="xl115 6" xfId="615"/>
    <cellStyle name="xl115 7" xfId="2133"/>
    <cellStyle name="xl116" xfId="149"/>
    <cellStyle name="xl116 2" xfId="150"/>
    <cellStyle name="xl116 2 2" xfId="616"/>
    <cellStyle name="xl116 2 3" xfId="2127"/>
    <cellStyle name="xl116 3" xfId="617"/>
    <cellStyle name="xl116 3 2" xfId="2126"/>
    <cellStyle name="xl116 4" xfId="618"/>
    <cellStyle name="xl116 4 2" xfId="2125"/>
    <cellStyle name="xl116 5" xfId="619"/>
    <cellStyle name="xl116 5 2" xfId="2124"/>
    <cellStyle name="xl116 6" xfId="620"/>
    <cellStyle name="xl116 7" xfId="2128"/>
    <cellStyle name="xl117" xfId="151"/>
    <cellStyle name="xl117 2" xfId="152"/>
    <cellStyle name="xl117 2 2" xfId="621"/>
    <cellStyle name="xl117 2 3" xfId="2122"/>
    <cellStyle name="xl117 3" xfId="622"/>
    <cellStyle name="xl117 3 2" xfId="2121"/>
    <cellStyle name="xl117 4" xfId="623"/>
    <cellStyle name="xl117 4 2" xfId="2120"/>
    <cellStyle name="xl117 5" xfId="624"/>
    <cellStyle name="xl117 5 2" xfId="2119"/>
    <cellStyle name="xl117 6" xfId="625"/>
    <cellStyle name="xl117 7" xfId="2123"/>
    <cellStyle name="xl118" xfId="153"/>
    <cellStyle name="xl118 2" xfId="154"/>
    <cellStyle name="xl118 2 2" xfId="626"/>
    <cellStyle name="xl118 2 3" xfId="2117"/>
    <cellStyle name="xl118 3" xfId="627"/>
    <cellStyle name="xl118 3 2" xfId="2116"/>
    <cellStyle name="xl118 4" xfId="628"/>
    <cellStyle name="xl118 4 2" xfId="2115"/>
    <cellStyle name="xl118 5" xfId="629"/>
    <cellStyle name="xl118 5 2" xfId="2114"/>
    <cellStyle name="xl118 6" xfId="630"/>
    <cellStyle name="xl118 7" xfId="2118"/>
    <cellStyle name="xl119" xfId="155"/>
    <cellStyle name="xl119 2" xfId="156"/>
    <cellStyle name="xl119 2 2" xfId="631"/>
    <cellStyle name="xl119 2 3" xfId="2112"/>
    <cellStyle name="xl119 3" xfId="632"/>
    <cellStyle name="xl119 3 2" xfId="2111"/>
    <cellStyle name="xl119 4" xfId="633"/>
    <cellStyle name="xl119 4 2" xfId="2110"/>
    <cellStyle name="xl119 5" xfId="157"/>
    <cellStyle name="xl119 5 2" xfId="2109"/>
    <cellStyle name="xl119 6" xfId="634"/>
    <cellStyle name="xl119 7" xfId="2113"/>
    <cellStyle name="xl120" xfId="158"/>
    <cellStyle name="xl120 2" xfId="159"/>
    <cellStyle name="xl120 2 2" xfId="635"/>
    <cellStyle name="xl120 2 3" xfId="2107"/>
    <cellStyle name="xl120 3" xfId="636"/>
    <cellStyle name="xl120 3 2" xfId="2106"/>
    <cellStyle name="xl120 4" xfId="637"/>
    <cellStyle name="xl120 4 2" xfId="2105"/>
    <cellStyle name="xl120 5" xfId="160"/>
    <cellStyle name="xl120 5 2" xfId="2104"/>
    <cellStyle name="xl120 6" xfId="638"/>
    <cellStyle name="xl120 7" xfId="2108"/>
    <cellStyle name="xl121" xfId="161"/>
    <cellStyle name="xl121 2" xfId="162"/>
    <cellStyle name="xl121 2 2" xfId="639"/>
    <cellStyle name="xl121 2 3" xfId="2102"/>
    <cellStyle name="xl121 3" xfId="640"/>
    <cellStyle name="xl121 3 2" xfId="2101"/>
    <cellStyle name="xl121 4" xfId="641"/>
    <cellStyle name="xl121 4 2" xfId="2100"/>
    <cellStyle name="xl121 5" xfId="163"/>
    <cellStyle name="xl121 5 2" xfId="2099"/>
    <cellStyle name="xl121 6" xfId="642"/>
    <cellStyle name="xl121 7" xfId="2103"/>
    <cellStyle name="xl122" xfId="164"/>
    <cellStyle name="xl122 2" xfId="165"/>
    <cellStyle name="xl122 2 2" xfId="643"/>
    <cellStyle name="xl122 2 3" xfId="2097"/>
    <cellStyle name="xl122 3" xfId="644"/>
    <cellStyle name="xl122 3 2" xfId="2096"/>
    <cellStyle name="xl122 4" xfId="645"/>
    <cellStyle name="xl122 4 2" xfId="2095"/>
    <cellStyle name="xl122 5" xfId="646"/>
    <cellStyle name="xl122 5 2" xfId="2094"/>
    <cellStyle name="xl122 6" xfId="647"/>
    <cellStyle name="xl122 7" xfId="2098"/>
    <cellStyle name="xl123" xfId="166"/>
    <cellStyle name="xl123 2" xfId="167"/>
    <cellStyle name="xl123 2 2" xfId="648"/>
    <cellStyle name="xl123 2 3" xfId="2092"/>
    <cellStyle name="xl123 3" xfId="649"/>
    <cellStyle name="xl123 3 2" xfId="2091"/>
    <cellStyle name="xl123 4" xfId="650"/>
    <cellStyle name="xl123 4 2" xfId="2090"/>
    <cellStyle name="xl123 5" xfId="168"/>
    <cellStyle name="xl123 5 2" xfId="2089"/>
    <cellStyle name="xl123 6" xfId="651"/>
    <cellStyle name="xl123 7" xfId="2093"/>
    <cellStyle name="xl124" xfId="169"/>
    <cellStyle name="xl124 2" xfId="170"/>
    <cellStyle name="xl124 2 2" xfId="652"/>
    <cellStyle name="xl124 2 3" xfId="2087"/>
    <cellStyle name="xl124 3" xfId="653"/>
    <cellStyle name="xl124 3 2" xfId="2086"/>
    <cellStyle name="xl124 4" xfId="654"/>
    <cellStyle name="xl124 4 2" xfId="2085"/>
    <cellStyle name="xl124 5" xfId="655"/>
    <cellStyle name="xl124 5 2" xfId="2084"/>
    <cellStyle name="xl124 6" xfId="656"/>
    <cellStyle name="xl124 7" xfId="2088"/>
    <cellStyle name="xl125" xfId="171"/>
    <cellStyle name="xl125 2" xfId="172"/>
    <cellStyle name="xl125 2 2" xfId="657"/>
    <cellStyle name="xl125 2 3" xfId="2082"/>
    <cellStyle name="xl125 3" xfId="658"/>
    <cellStyle name="xl125 3 2" xfId="2081"/>
    <cellStyle name="xl125 4" xfId="659"/>
    <cellStyle name="xl125 4 2" xfId="2080"/>
    <cellStyle name="xl125 5" xfId="660"/>
    <cellStyle name="xl125 5 2" xfId="2079"/>
    <cellStyle name="xl125 6" xfId="661"/>
    <cellStyle name="xl125 7" xfId="2083"/>
    <cellStyle name="xl126" xfId="173"/>
    <cellStyle name="xl126 2" xfId="174"/>
    <cellStyle name="xl126 2 2" xfId="662"/>
    <cellStyle name="xl126 2 3" xfId="2077"/>
    <cellStyle name="xl126 3" xfId="663"/>
    <cellStyle name="xl126 3 2" xfId="2076"/>
    <cellStyle name="xl126 4" xfId="664"/>
    <cellStyle name="xl126 4 2" xfId="2075"/>
    <cellStyle name="xl126 5" xfId="665"/>
    <cellStyle name="xl126 5 2" xfId="2074"/>
    <cellStyle name="xl126 6" xfId="666"/>
    <cellStyle name="xl126 7" xfId="2078"/>
    <cellStyle name="xl127" xfId="175"/>
    <cellStyle name="xl127 2" xfId="176"/>
    <cellStyle name="xl127 2 2" xfId="667"/>
    <cellStyle name="xl127 2 3" xfId="2072"/>
    <cellStyle name="xl127 3" xfId="668"/>
    <cellStyle name="xl127 3 2" xfId="2071"/>
    <cellStyle name="xl127 4" xfId="669"/>
    <cellStyle name="xl127 4 2" xfId="2070"/>
    <cellStyle name="xl127 5" xfId="670"/>
    <cellStyle name="xl127 5 2" xfId="2069"/>
    <cellStyle name="xl127 6" xfId="671"/>
    <cellStyle name="xl127 7" xfId="2073"/>
    <cellStyle name="xl128" xfId="177"/>
    <cellStyle name="xl128 2" xfId="178"/>
    <cellStyle name="xl128 2 2" xfId="672"/>
    <cellStyle name="xl128 2 3" xfId="2067"/>
    <cellStyle name="xl128 3" xfId="673"/>
    <cellStyle name="xl128 3 2" xfId="2066"/>
    <cellStyle name="xl128 4" xfId="674"/>
    <cellStyle name="xl128 4 2" xfId="2065"/>
    <cellStyle name="xl128 5" xfId="179"/>
    <cellStyle name="xl128 5 2" xfId="2064"/>
    <cellStyle name="xl128 6" xfId="675"/>
    <cellStyle name="xl128 7" xfId="2068"/>
    <cellStyle name="xl129" xfId="180"/>
    <cellStyle name="xl129 2" xfId="181"/>
    <cellStyle name="xl129 2 2" xfId="676"/>
    <cellStyle name="xl129 2 3" xfId="2062"/>
    <cellStyle name="xl129 3" xfId="677"/>
    <cellStyle name="xl129 3 2" xfId="2061"/>
    <cellStyle name="xl129 4" xfId="678"/>
    <cellStyle name="xl129 4 2" xfId="2060"/>
    <cellStyle name="xl129 5" xfId="679"/>
    <cellStyle name="xl129 5 2" xfId="2059"/>
    <cellStyle name="xl129 6" xfId="680"/>
    <cellStyle name="xl129 7" xfId="2063"/>
    <cellStyle name="xl130" xfId="182"/>
    <cellStyle name="xl130 2" xfId="183"/>
    <cellStyle name="xl130 2 2" xfId="681"/>
    <cellStyle name="xl130 2 3" xfId="2057"/>
    <cellStyle name="xl130 3" xfId="682"/>
    <cellStyle name="xl130 3 2" xfId="2056"/>
    <cellStyle name="xl130 4" xfId="683"/>
    <cellStyle name="xl130 4 2" xfId="2055"/>
    <cellStyle name="xl130 5" xfId="684"/>
    <cellStyle name="xl130 5 2" xfId="2054"/>
    <cellStyle name="xl130 6" xfId="685"/>
    <cellStyle name="xl130 7" xfId="2058"/>
    <cellStyle name="xl131" xfId="184"/>
    <cellStyle name="xl131 2" xfId="185"/>
    <cellStyle name="xl131 2 2" xfId="686"/>
    <cellStyle name="xl131 2 3" xfId="2052"/>
    <cellStyle name="xl131 3" xfId="687"/>
    <cellStyle name="xl131 3 2" xfId="2051"/>
    <cellStyle name="xl131 4" xfId="688"/>
    <cellStyle name="xl131 4 2" xfId="2050"/>
    <cellStyle name="xl131 5" xfId="689"/>
    <cellStyle name="xl131 5 2" xfId="2049"/>
    <cellStyle name="xl131 6" xfId="690"/>
    <cellStyle name="xl131 7" xfId="2053"/>
    <cellStyle name="xl132" xfId="186"/>
    <cellStyle name="xl132 2" xfId="187"/>
    <cellStyle name="xl132 2 2" xfId="691"/>
    <cellStyle name="xl132 2 3" xfId="2047"/>
    <cellStyle name="xl132 3" xfId="692"/>
    <cellStyle name="xl132 3 2" xfId="2046"/>
    <cellStyle name="xl132 4" xfId="693"/>
    <cellStyle name="xl132 4 2" xfId="2045"/>
    <cellStyle name="xl132 5" xfId="694"/>
    <cellStyle name="xl132 5 2" xfId="2044"/>
    <cellStyle name="xl132 6" xfId="695"/>
    <cellStyle name="xl132 7" xfId="2048"/>
    <cellStyle name="xl133" xfId="188"/>
    <cellStyle name="xl133 2" xfId="189"/>
    <cellStyle name="xl133 2 2" xfId="696"/>
    <cellStyle name="xl133 2 3" xfId="2042"/>
    <cellStyle name="xl133 3" xfId="697"/>
    <cellStyle name="xl133 3 2" xfId="2041"/>
    <cellStyle name="xl133 4" xfId="698"/>
    <cellStyle name="xl133 4 2" xfId="2040"/>
    <cellStyle name="xl133 5" xfId="190"/>
    <cellStyle name="xl133 5 2" xfId="2039"/>
    <cellStyle name="xl133 6" xfId="699"/>
    <cellStyle name="xl133 7" xfId="2043"/>
    <cellStyle name="xl134" xfId="191"/>
    <cellStyle name="xl134 2" xfId="192"/>
    <cellStyle name="xl134 2 2" xfId="700"/>
    <cellStyle name="xl134 2 3" xfId="2037"/>
    <cellStyle name="xl134 3" xfId="701"/>
    <cellStyle name="xl134 3 2" xfId="2036"/>
    <cellStyle name="xl134 4" xfId="702"/>
    <cellStyle name="xl134 4 2" xfId="2035"/>
    <cellStyle name="xl134 5" xfId="703"/>
    <cellStyle name="xl134 5 2" xfId="2034"/>
    <cellStyle name="xl134 6" xfId="704"/>
    <cellStyle name="xl134 7" xfId="2038"/>
    <cellStyle name="xl135" xfId="193"/>
    <cellStyle name="xl135 2" xfId="194"/>
    <cellStyle name="xl135 2 2" xfId="705"/>
    <cellStyle name="xl135 2 3" xfId="2032"/>
    <cellStyle name="xl135 3" xfId="706"/>
    <cellStyle name="xl135 3 2" xfId="2031"/>
    <cellStyle name="xl135 4" xfId="707"/>
    <cellStyle name="xl135 4 2" xfId="2030"/>
    <cellStyle name="xl135 5" xfId="708"/>
    <cellStyle name="xl135 5 2" xfId="2029"/>
    <cellStyle name="xl135 6" xfId="709"/>
    <cellStyle name="xl135 7" xfId="2033"/>
    <cellStyle name="xl136" xfId="195"/>
    <cellStyle name="xl136 2" xfId="196"/>
    <cellStyle name="xl136 2 2" xfId="710"/>
    <cellStyle name="xl136 2 3" xfId="2027"/>
    <cellStyle name="xl136 3" xfId="711"/>
    <cellStyle name="xl136 3 2" xfId="2026"/>
    <cellStyle name="xl136 4" xfId="712"/>
    <cellStyle name="xl136 4 2" xfId="2025"/>
    <cellStyle name="xl136 5" xfId="713"/>
    <cellStyle name="xl136 5 2" xfId="2024"/>
    <cellStyle name="xl136 6" xfId="714"/>
    <cellStyle name="xl136 7" xfId="2028"/>
    <cellStyle name="xl137" xfId="197"/>
    <cellStyle name="xl137 2" xfId="198"/>
    <cellStyle name="xl137 2 2" xfId="715"/>
    <cellStyle name="xl137 2 3" xfId="2022"/>
    <cellStyle name="xl137 3" xfId="716"/>
    <cellStyle name="xl137 3 2" xfId="2021"/>
    <cellStyle name="xl137 4" xfId="717"/>
    <cellStyle name="xl137 4 2" xfId="2020"/>
    <cellStyle name="xl137 5" xfId="718"/>
    <cellStyle name="xl137 5 2" xfId="2019"/>
    <cellStyle name="xl137 6" xfId="719"/>
    <cellStyle name="xl137 7" xfId="2023"/>
    <cellStyle name="xl138" xfId="199"/>
    <cellStyle name="xl138 2" xfId="200"/>
    <cellStyle name="xl138 2 2" xfId="720"/>
    <cellStyle name="xl138 2 3" xfId="2017"/>
    <cellStyle name="xl138 3" xfId="721"/>
    <cellStyle name="xl138 3 2" xfId="2016"/>
    <cellStyle name="xl138 4" xfId="722"/>
    <cellStyle name="xl138 4 2" xfId="2015"/>
    <cellStyle name="xl138 5" xfId="723"/>
    <cellStyle name="xl138 5 2" xfId="2014"/>
    <cellStyle name="xl138 6" xfId="724"/>
    <cellStyle name="xl138 7" xfId="2018"/>
    <cellStyle name="xl139" xfId="201"/>
    <cellStyle name="xl139 2" xfId="202"/>
    <cellStyle name="xl139 2 2" xfId="725"/>
    <cellStyle name="xl139 2 3" xfId="2012"/>
    <cellStyle name="xl139 3" xfId="726"/>
    <cellStyle name="xl139 3 2" xfId="2011"/>
    <cellStyle name="xl139 4" xfId="727"/>
    <cellStyle name="xl139 4 2" xfId="2010"/>
    <cellStyle name="xl139 5" xfId="728"/>
    <cellStyle name="xl139 5 2" xfId="2009"/>
    <cellStyle name="xl139 6" xfId="729"/>
    <cellStyle name="xl139 7" xfId="2013"/>
    <cellStyle name="xl140" xfId="203"/>
    <cellStyle name="xl140 2" xfId="204"/>
    <cellStyle name="xl140 2 2" xfId="730"/>
    <cellStyle name="xl140 2 3" xfId="2007"/>
    <cellStyle name="xl140 3" xfId="731"/>
    <cellStyle name="xl140 3 2" xfId="2006"/>
    <cellStyle name="xl140 4" xfId="732"/>
    <cellStyle name="xl140 4 2" xfId="2005"/>
    <cellStyle name="xl140 5" xfId="733"/>
    <cellStyle name="xl140 5 2" xfId="2004"/>
    <cellStyle name="xl140 6" xfId="734"/>
    <cellStyle name="xl140 7" xfId="2008"/>
    <cellStyle name="xl141" xfId="205"/>
    <cellStyle name="xl141 2" xfId="206"/>
    <cellStyle name="xl141 2 2" xfId="735"/>
    <cellStyle name="xl141 2 3" xfId="2002"/>
    <cellStyle name="xl141 3" xfId="736"/>
    <cellStyle name="xl141 3 2" xfId="2001"/>
    <cellStyle name="xl141 4" xfId="737"/>
    <cellStyle name="xl141 4 2" xfId="2000"/>
    <cellStyle name="xl141 5" xfId="738"/>
    <cellStyle name="xl141 5 2" xfId="1999"/>
    <cellStyle name="xl141 6" xfId="739"/>
    <cellStyle name="xl141 7" xfId="2003"/>
    <cellStyle name="xl142" xfId="207"/>
    <cellStyle name="xl142 2" xfId="208"/>
    <cellStyle name="xl142 2 2" xfId="740"/>
    <cellStyle name="xl142 2 3" xfId="1997"/>
    <cellStyle name="xl142 3" xfId="741"/>
    <cellStyle name="xl142 3 2" xfId="1996"/>
    <cellStyle name="xl142 4" xfId="742"/>
    <cellStyle name="xl142 4 2" xfId="1995"/>
    <cellStyle name="xl142 5" xfId="743"/>
    <cellStyle name="xl142 5 2" xfId="1994"/>
    <cellStyle name="xl142 6" xfId="744"/>
    <cellStyle name="xl142 7" xfId="1998"/>
    <cellStyle name="xl143" xfId="209"/>
    <cellStyle name="xl143 2" xfId="210"/>
    <cellStyle name="xl143 2 2" xfId="745"/>
    <cellStyle name="xl143 2 3" xfId="1992"/>
    <cellStyle name="xl143 3" xfId="746"/>
    <cellStyle name="xl143 3 2" xfId="1991"/>
    <cellStyle name="xl143 4" xfId="747"/>
    <cellStyle name="xl143 4 2" xfId="1990"/>
    <cellStyle name="xl143 5" xfId="748"/>
    <cellStyle name="xl143 5 2" xfId="1989"/>
    <cellStyle name="xl143 6" xfId="749"/>
    <cellStyle name="xl143 7" xfId="1993"/>
    <cellStyle name="xl144" xfId="211"/>
    <cellStyle name="xl144 2" xfId="212"/>
    <cellStyle name="xl144 2 2" xfId="750"/>
    <cellStyle name="xl144 2 3" xfId="1987"/>
    <cellStyle name="xl144 3" xfId="751"/>
    <cellStyle name="xl144 3 2" xfId="1986"/>
    <cellStyle name="xl144 4" xfId="752"/>
    <cellStyle name="xl144 4 2" xfId="1985"/>
    <cellStyle name="xl144 5" xfId="753"/>
    <cellStyle name="xl144 5 2" xfId="1984"/>
    <cellStyle name="xl144 6" xfId="754"/>
    <cellStyle name="xl144 7" xfId="1988"/>
    <cellStyle name="xl145" xfId="213"/>
    <cellStyle name="xl145 2" xfId="214"/>
    <cellStyle name="xl145 2 2" xfId="755"/>
    <cellStyle name="xl145 2 3" xfId="1982"/>
    <cellStyle name="xl145 3" xfId="756"/>
    <cellStyle name="xl145 3 2" xfId="1981"/>
    <cellStyle name="xl145 4" xfId="757"/>
    <cellStyle name="xl145 4 2" xfId="1980"/>
    <cellStyle name="xl145 5" xfId="758"/>
    <cellStyle name="xl145 5 2" xfId="1979"/>
    <cellStyle name="xl145 6" xfId="759"/>
    <cellStyle name="xl145 7" xfId="1983"/>
    <cellStyle name="xl146" xfId="215"/>
    <cellStyle name="xl146 2" xfId="216"/>
    <cellStyle name="xl146 2 2" xfId="760"/>
    <cellStyle name="xl146 2 3" xfId="1977"/>
    <cellStyle name="xl146 3" xfId="761"/>
    <cellStyle name="xl146 3 2" xfId="1976"/>
    <cellStyle name="xl146 4" xfId="762"/>
    <cellStyle name="xl146 4 2" xfId="1975"/>
    <cellStyle name="xl146 5" xfId="763"/>
    <cellStyle name="xl146 5 2" xfId="1974"/>
    <cellStyle name="xl146 6" xfId="764"/>
    <cellStyle name="xl146 7" xfId="1978"/>
    <cellStyle name="xl147" xfId="217"/>
    <cellStyle name="xl147 2" xfId="218"/>
    <cellStyle name="xl147 2 2" xfId="765"/>
    <cellStyle name="xl147 2 3" xfId="1972"/>
    <cellStyle name="xl147 3" xfId="766"/>
    <cellStyle name="xl147 3 2" xfId="1971"/>
    <cellStyle name="xl147 4" xfId="767"/>
    <cellStyle name="xl147 4 2" xfId="1970"/>
    <cellStyle name="xl147 5" xfId="768"/>
    <cellStyle name="xl147 5 2" xfId="1969"/>
    <cellStyle name="xl147 6" xfId="769"/>
    <cellStyle name="xl147 7" xfId="1973"/>
    <cellStyle name="xl148" xfId="219"/>
    <cellStyle name="xl148 2" xfId="220"/>
    <cellStyle name="xl148 2 2" xfId="770"/>
    <cellStyle name="xl148 2 3" xfId="1967"/>
    <cellStyle name="xl148 3" xfId="771"/>
    <cellStyle name="xl148 3 2" xfId="1966"/>
    <cellStyle name="xl148 4" xfId="772"/>
    <cellStyle name="xl148 4 2" xfId="1965"/>
    <cellStyle name="xl148 5" xfId="773"/>
    <cellStyle name="xl148 5 2" xfId="1964"/>
    <cellStyle name="xl148 6" xfId="774"/>
    <cellStyle name="xl148 7" xfId="1968"/>
    <cellStyle name="xl149" xfId="221"/>
    <cellStyle name="xl149 2" xfId="222"/>
    <cellStyle name="xl149 2 2" xfId="775"/>
    <cellStyle name="xl149 2 3" xfId="1962"/>
    <cellStyle name="xl149 3" xfId="776"/>
    <cellStyle name="xl149 3 2" xfId="1961"/>
    <cellStyle name="xl149 4" xfId="777"/>
    <cellStyle name="xl149 4 2" xfId="1960"/>
    <cellStyle name="xl149 5" xfId="778"/>
    <cellStyle name="xl149 5 2" xfId="1959"/>
    <cellStyle name="xl149 6" xfId="779"/>
    <cellStyle name="xl149 7" xfId="1963"/>
    <cellStyle name="xl150" xfId="223"/>
    <cellStyle name="xl150 2" xfId="224"/>
    <cellStyle name="xl150 2 2" xfId="780"/>
    <cellStyle name="xl150 2 3" xfId="1957"/>
    <cellStyle name="xl150 3" xfId="781"/>
    <cellStyle name="xl150 3 2" xfId="1956"/>
    <cellStyle name="xl150 4" xfId="782"/>
    <cellStyle name="xl150 4 2" xfId="1955"/>
    <cellStyle name="xl150 5" xfId="783"/>
    <cellStyle name="xl150 5 2" xfId="1954"/>
    <cellStyle name="xl150 6" xfId="784"/>
    <cellStyle name="xl150 7" xfId="1958"/>
    <cellStyle name="xl151" xfId="225"/>
    <cellStyle name="xl151 2" xfId="226"/>
    <cellStyle name="xl151 2 2" xfId="785"/>
    <cellStyle name="xl151 2 3" xfId="1952"/>
    <cellStyle name="xl151 3" xfId="786"/>
    <cellStyle name="xl151 3 2" xfId="1951"/>
    <cellStyle name="xl151 4" xfId="787"/>
    <cellStyle name="xl151 4 2" xfId="1950"/>
    <cellStyle name="xl151 5" xfId="788"/>
    <cellStyle name="xl151 5 2" xfId="1949"/>
    <cellStyle name="xl151 6" xfId="789"/>
    <cellStyle name="xl151 7" xfId="1953"/>
    <cellStyle name="xl152" xfId="227"/>
    <cellStyle name="xl152 2" xfId="228"/>
    <cellStyle name="xl152 2 2" xfId="790"/>
    <cellStyle name="xl152 2 3" xfId="1947"/>
    <cellStyle name="xl152 3" xfId="791"/>
    <cellStyle name="xl152 3 2" xfId="1946"/>
    <cellStyle name="xl152 4" xfId="792"/>
    <cellStyle name="xl152 4 2" xfId="1945"/>
    <cellStyle name="xl152 5" xfId="793"/>
    <cellStyle name="xl152 5 2" xfId="1944"/>
    <cellStyle name="xl152 6" xfId="794"/>
    <cellStyle name="xl152 7" xfId="1948"/>
    <cellStyle name="xl153" xfId="229"/>
    <cellStyle name="xl153 2" xfId="230"/>
    <cellStyle name="xl153 2 2" xfId="795"/>
    <cellStyle name="xl153 2 3" xfId="1942"/>
    <cellStyle name="xl153 3" xfId="796"/>
    <cellStyle name="xl153 3 2" xfId="1941"/>
    <cellStyle name="xl153 4" xfId="797"/>
    <cellStyle name="xl153 4 2" xfId="1940"/>
    <cellStyle name="xl153 5" xfId="798"/>
    <cellStyle name="xl153 5 2" xfId="1939"/>
    <cellStyle name="xl153 6" xfId="799"/>
    <cellStyle name="xl153 7" xfId="1943"/>
    <cellStyle name="xl154" xfId="231"/>
    <cellStyle name="xl154 2" xfId="232"/>
    <cellStyle name="xl154 2 2" xfId="800"/>
    <cellStyle name="xl154 2 3" xfId="1937"/>
    <cellStyle name="xl154 3" xfId="801"/>
    <cellStyle name="xl154 3 2" xfId="1936"/>
    <cellStyle name="xl154 4" xfId="802"/>
    <cellStyle name="xl154 4 2" xfId="1935"/>
    <cellStyle name="xl154 5" xfId="803"/>
    <cellStyle name="xl154 5 2" xfId="1934"/>
    <cellStyle name="xl154 6" xfId="804"/>
    <cellStyle name="xl154 7" xfId="1938"/>
    <cellStyle name="xl155" xfId="233"/>
    <cellStyle name="xl155 2" xfId="234"/>
    <cellStyle name="xl155 2 2" xfId="805"/>
    <cellStyle name="xl155 2 3" xfId="1932"/>
    <cellStyle name="xl155 3" xfId="806"/>
    <cellStyle name="xl155 3 2" xfId="1931"/>
    <cellStyle name="xl155 4" xfId="807"/>
    <cellStyle name="xl155 4 2" xfId="1930"/>
    <cellStyle name="xl155 5" xfId="808"/>
    <cellStyle name="xl155 5 2" xfId="1929"/>
    <cellStyle name="xl155 6" xfId="809"/>
    <cellStyle name="xl155 7" xfId="1933"/>
    <cellStyle name="xl156" xfId="235"/>
    <cellStyle name="xl156 2" xfId="236"/>
    <cellStyle name="xl156 2 2" xfId="810"/>
    <cellStyle name="xl156 2 3" xfId="1927"/>
    <cellStyle name="xl156 3" xfId="811"/>
    <cellStyle name="xl156 3 2" xfId="1926"/>
    <cellStyle name="xl156 4" xfId="812"/>
    <cellStyle name="xl156 4 2" xfId="1925"/>
    <cellStyle name="xl156 5" xfId="813"/>
    <cellStyle name="xl156 5 2" xfId="1924"/>
    <cellStyle name="xl156 6" xfId="814"/>
    <cellStyle name="xl156 7" xfId="1928"/>
    <cellStyle name="xl157" xfId="237"/>
    <cellStyle name="xl157 2" xfId="238"/>
    <cellStyle name="xl157 2 2" xfId="815"/>
    <cellStyle name="xl157 2 3" xfId="1922"/>
    <cellStyle name="xl157 3" xfId="816"/>
    <cellStyle name="xl157 3 2" xfId="1921"/>
    <cellStyle name="xl157 4" xfId="817"/>
    <cellStyle name="xl157 4 2" xfId="1920"/>
    <cellStyle name="xl157 5" xfId="818"/>
    <cellStyle name="xl157 5 2" xfId="1919"/>
    <cellStyle name="xl157 6" xfId="819"/>
    <cellStyle name="xl157 7" xfId="1923"/>
    <cellStyle name="xl158" xfId="239"/>
    <cellStyle name="xl158 2" xfId="240"/>
    <cellStyle name="xl158 2 2" xfId="820"/>
    <cellStyle name="xl158 2 3" xfId="1917"/>
    <cellStyle name="xl158 3" xfId="821"/>
    <cellStyle name="xl158 3 2" xfId="1916"/>
    <cellStyle name="xl158 4" xfId="822"/>
    <cellStyle name="xl158 4 2" xfId="1915"/>
    <cellStyle name="xl158 5" xfId="823"/>
    <cellStyle name="xl158 5 2" xfId="1914"/>
    <cellStyle name="xl158 6" xfId="824"/>
    <cellStyle name="xl158 7" xfId="1918"/>
    <cellStyle name="xl159" xfId="241"/>
    <cellStyle name="xl159 2" xfId="242"/>
    <cellStyle name="xl159 2 2" xfId="825"/>
    <cellStyle name="xl159 2 3" xfId="1912"/>
    <cellStyle name="xl159 3" xfId="826"/>
    <cellStyle name="xl159 3 2" xfId="1911"/>
    <cellStyle name="xl159 4" xfId="827"/>
    <cellStyle name="xl159 4 2" xfId="1910"/>
    <cellStyle name="xl159 5" xfId="828"/>
    <cellStyle name="xl159 5 2" xfId="1909"/>
    <cellStyle name="xl159 6" xfId="829"/>
    <cellStyle name="xl159 7" xfId="1913"/>
    <cellStyle name="xl160" xfId="243"/>
    <cellStyle name="xl160 2" xfId="244"/>
    <cellStyle name="xl160 2 2" xfId="830"/>
    <cellStyle name="xl160 2 3" xfId="1907"/>
    <cellStyle name="xl160 3" xfId="831"/>
    <cellStyle name="xl160 3 2" xfId="1906"/>
    <cellStyle name="xl160 4" xfId="832"/>
    <cellStyle name="xl160 4 2" xfId="1905"/>
    <cellStyle name="xl160 5" xfId="833"/>
    <cellStyle name="xl160 5 2" xfId="1904"/>
    <cellStyle name="xl160 6" xfId="834"/>
    <cellStyle name="xl160 7" xfId="1908"/>
    <cellStyle name="xl161" xfId="245"/>
    <cellStyle name="xl161 2" xfId="246"/>
    <cellStyle name="xl161 2 2" xfId="835"/>
    <cellStyle name="xl161 2 3" xfId="1902"/>
    <cellStyle name="xl161 3" xfId="836"/>
    <cellStyle name="xl161 3 2" xfId="1901"/>
    <cellStyle name="xl161 4" xfId="837"/>
    <cellStyle name="xl161 4 2" xfId="1900"/>
    <cellStyle name="xl161 5" xfId="838"/>
    <cellStyle name="xl161 5 2" xfId="1899"/>
    <cellStyle name="xl161 6" xfId="839"/>
    <cellStyle name="xl161 7" xfId="1903"/>
    <cellStyle name="xl162" xfId="247"/>
    <cellStyle name="xl162 2" xfId="248"/>
    <cellStyle name="xl162 2 2" xfId="840"/>
    <cellStyle name="xl162 2 3" xfId="1897"/>
    <cellStyle name="xl162 3" xfId="841"/>
    <cellStyle name="xl162 3 2" xfId="1896"/>
    <cellStyle name="xl162 4" xfId="842"/>
    <cellStyle name="xl162 4 2" xfId="1895"/>
    <cellStyle name="xl162 5" xfId="843"/>
    <cellStyle name="xl162 5 2" xfId="1894"/>
    <cellStyle name="xl162 6" xfId="844"/>
    <cellStyle name="xl162 7" xfId="1898"/>
    <cellStyle name="xl163" xfId="249"/>
    <cellStyle name="xl163 2" xfId="250"/>
    <cellStyle name="xl163 2 2" xfId="845"/>
    <cellStyle name="xl163 2 3" xfId="1892"/>
    <cellStyle name="xl163 3" xfId="846"/>
    <cellStyle name="xl163 3 2" xfId="1891"/>
    <cellStyle name="xl163 4" xfId="847"/>
    <cellStyle name="xl163 4 2" xfId="1890"/>
    <cellStyle name="xl163 5" xfId="848"/>
    <cellStyle name="xl163 5 2" xfId="1889"/>
    <cellStyle name="xl163 6" xfId="849"/>
    <cellStyle name="xl163 7" xfId="1893"/>
    <cellStyle name="xl164" xfId="251"/>
    <cellStyle name="xl164 2" xfId="252"/>
    <cellStyle name="xl164 2 2" xfId="850"/>
    <cellStyle name="xl164 2 3" xfId="1887"/>
    <cellStyle name="xl164 3" xfId="851"/>
    <cellStyle name="xl164 3 2" xfId="1886"/>
    <cellStyle name="xl164 4" xfId="852"/>
    <cellStyle name="xl164 4 2" xfId="1885"/>
    <cellStyle name="xl164 5" xfId="853"/>
    <cellStyle name="xl164 5 2" xfId="1884"/>
    <cellStyle name="xl164 6" xfId="854"/>
    <cellStyle name="xl164 7" xfId="1888"/>
    <cellStyle name="xl165" xfId="253"/>
    <cellStyle name="xl165 2" xfId="254"/>
    <cellStyle name="xl165 2 2" xfId="855"/>
    <cellStyle name="xl165 2 3" xfId="1882"/>
    <cellStyle name="xl165 3" xfId="856"/>
    <cellStyle name="xl165 3 2" xfId="1881"/>
    <cellStyle name="xl165 4" xfId="857"/>
    <cellStyle name="xl165 4 2" xfId="1880"/>
    <cellStyle name="xl165 5" xfId="858"/>
    <cellStyle name="xl165 5 2" xfId="1879"/>
    <cellStyle name="xl165 6" xfId="859"/>
    <cellStyle name="xl165 7" xfId="1883"/>
    <cellStyle name="xl166" xfId="255"/>
    <cellStyle name="xl166 2" xfId="256"/>
    <cellStyle name="xl166 2 2" xfId="860"/>
    <cellStyle name="xl166 2 3" xfId="1877"/>
    <cellStyle name="xl166 3" xfId="861"/>
    <cellStyle name="xl166 3 2" xfId="1876"/>
    <cellStyle name="xl166 4" xfId="862"/>
    <cellStyle name="xl166 4 2" xfId="1875"/>
    <cellStyle name="xl166 5" xfId="863"/>
    <cellStyle name="xl166 5 2" xfId="1874"/>
    <cellStyle name="xl166 6" xfId="864"/>
    <cellStyle name="xl166 7" xfId="1878"/>
    <cellStyle name="xl167" xfId="257"/>
    <cellStyle name="xl167 2" xfId="258"/>
    <cellStyle name="xl167 2 2" xfId="865"/>
    <cellStyle name="xl167 2 3" xfId="1872"/>
    <cellStyle name="xl167 3" xfId="866"/>
    <cellStyle name="xl167 3 2" xfId="1871"/>
    <cellStyle name="xl167 4" xfId="867"/>
    <cellStyle name="xl167 4 2" xfId="1870"/>
    <cellStyle name="xl167 5" xfId="868"/>
    <cellStyle name="xl167 5 2" xfId="1869"/>
    <cellStyle name="xl167 6" xfId="869"/>
    <cellStyle name="xl167 7" xfId="1873"/>
    <cellStyle name="xl168" xfId="259"/>
    <cellStyle name="xl168 2" xfId="260"/>
    <cellStyle name="xl168 2 2" xfId="870"/>
    <cellStyle name="xl168 2 3" xfId="1867"/>
    <cellStyle name="xl168 3" xfId="871"/>
    <cellStyle name="xl168 3 2" xfId="1866"/>
    <cellStyle name="xl168 4" xfId="872"/>
    <cellStyle name="xl168 4 2" xfId="1865"/>
    <cellStyle name="xl168 5" xfId="873"/>
    <cellStyle name="xl168 5 2" xfId="1864"/>
    <cellStyle name="xl168 6" xfId="874"/>
    <cellStyle name="xl168 7" xfId="1868"/>
    <cellStyle name="xl169" xfId="261"/>
    <cellStyle name="xl169 2" xfId="262"/>
    <cellStyle name="xl169 2 2" xfId="875"/>
    <cellStyle name="xl169 2 3" xfId="1862"/>
    <cellStyle name="xl169 3" xfId="876"/>
    <cellStyle name="xl169 3 2" xfId="1861"/>
    <cellStyle name="xl169 4" xfId="877"/>
    <cellStyle name="xl169 4 2" xfId="1860"/>
    <cellStyle name="xl169 5" xfId="878"/>
    <cellStyle name="xl169 5 2" xfId="1859"/>
    <cellStyle name="xl169 6" xfId="879"/>
    <cellStyle name="xl169 7" xfId="1863"/>
    <cellStyle name="xl170" xfId="263"/>
    <cellStyle name="xl170 2" xfId="264"/>
    <cellStyle name="xl170 2 2" xfId="880"/>
    <cellStyle name="xl170 2 3" xfId="1857"/>
    <cellStyle name="xl170 3" xfId="881"/>
    <cellStyle name="xl170 3 2" xfId="1856"/>
    <cellStyle name="xl170 4" xfId="882"/>
    <cellStyle name="xl170 4 2" xfId="1855"/>
    <cellStyle name="xl170 5" xfId="883"/>
    <cellStyle name="xl170 5 2" xfId="1854"/>
    <cellStyle name="xl170 6" xfId="884"/>
    <cellStyle name="xl170 7" xfId="1858"/>
    <cellStyle name="xl171" xfId="265"/>
    <cellStyle name="xl171 2" xfId="266"/>
    <cellStyle name="xl171 2 2" xfId="885"/>
    <cellStyle name="xl171 2 3" xfId="1852"/>
    <cellStyle name="xl171 3" xfId="886"/>
    <cellStyle name="xl171 3 2" xfId="1851"/>
    <cellStyle name="xl171 4" xfId="887"/>
    <cellStyle name="xl171 4 2" xfId="1850"/>
    <cellStyle name="xl171 5" xfId="888"/>
    <cellStyle name="xl171 5 2" xfId="1849"/>
    <cellStyle name="xl171 6" xfId="889"/>
    <cellStyle name="xl171 7" xfId="1853"/>
    <cellStyle name="xl172" xfId="267"/>
    <cellStyle name="xl172 2" xfId="268"/>
    <cellStyle name="xl172 2 2" xfId="890"/>
    <cellStyle name="xl172 2 3" xfId="1847"/>
    <cellStyle name="xl172 3" xfId="891"/>
    <cellStyle name="xl172 3 2" xfId="1846"/>
    <cellStyle name="xl172 4" xfId="892"/>
    <cellStyle name="xl172 4 2" xfId="1845"/>
    <cellStyle name="xl172 5" xfId="893"/>
    <cellStyle name="xl172 5 2" xfId="1844"/>
    <cellStyle name="xl172 6" xfId="894"/>
    <cellStyle name="xl172 7" xfId="1848"/>
    <cellStyle name="xl173" xfId="269"/>
    <cellStyle name="xl173 2" xfId="270"/>
    <cellStyle name="xl173 2 2" xfId="895"/>
    <cellStyle name="xl173 2 3" xfId="1842"/>
    <cellStyle name="xl173 3" xfId="896"/>
    <cellStyle name="xl173 3 2" xfId="1841"/>
    <cellStyle name="xl173 4" xfId="897"/>
    <cellStyle name="xl173 4 2" xfId="1840"/>
    <cellStyle name="xl173 5" xfId="898"/>
    <cellStyle name="xl173 5 2" xfId="1839"/>
    <cellStyle name="xl173 6" xfId="899"/>
    <cellStyle name="xl173 7" xfId="1843"/>
    <cellStyle name="xl174" xfId="271"/>
    <cellStyle name="xl174 2" xfId="272"/>
    <cellStyle name="xl174 2 2" xfId="900"/>
    <cellStyle name="xl174 2 3" xfId="1837"/>
    <cellStyle name="xl174 3" xfId="901"/>
    <cellStyle name="xl174 3 2" xfId="1836"/>
    <cellStyle name="xl174 4" xfId="902"/>
    <cellStyle name="xl174 4 2" xfId="1835"/>
    <cellStyle name="xl174 5" xfId="903"/>
    <cellStyle name="xl174 5 2" xfId="1834"/>
    <cellStyle name="xl174 6" xfId="904"/>
    <cellStyle name="xl174 7" xfId="1838"/>
    <cellStyle name="xl175" xfId="273"/>
    <cellStyle name="xl175 2" xfId="274"/>
    <cellStyle name="xl175 2 2" xfId="905"/>
    <cellStyle name="xl175 2 3" xfId="1832"/>
    <cellStyle name="xl175 3" xfId="906"/>
    <cellStyle name="xl175 3 2" xfId="1831"/>
    <cellStyle name="xl175 4" xfId="907"/>
    <cellStyle name="xl175 4 2" xfId="1830"/>
    <cellStyle name="xl175 5" xfId="908"/>
    <cellStyle name="xl175 5 2" xfId="1829"/>
    <cellStyle name="xl175 6" xfId="909"/>
    <cellStyle name="xl175 7" xfId="1833"/>
    <cellStyle name="xl176" xfId="275"/>
    <cellStyle name="xl176 2" xfId="276"/>
    <cellStyle name="xl176 2 2" xfId="910"/>
    <cellStyle name="xl176 2 3" xfId="1827"/>
    <cellStyle name="xl176 3" xfId="911"/>
    <cellStyle name="xl176 3 2" xfId="1826"/>
    <cellStyle name="xl176 4" xfId="912"/>
    <cellStyle name="xl176 4 2" xfId="1825"/>
    <cellStyle name="xl176 5" xfId="913"/>
    <cellStyle name="xl176 5 2" xfId="1824"/>
    <cellStyle name="xl176 6" xfId="914"/>
    <cellStyle name="xl176 7" xfId="1828"/>
    <cellStyle name="xl177" xfId="277"/>
    <cellStyle name="xl177 2" xfId="278"/>
    <cellStyle name="xl177 2 2" xfId="915"/>
    <cellStyle name="xl177 2 3" xfId="1822"/>
    <cellStyle name="xl177 3" xfId="916"/>
    <cellStyle name="xl177 3 2" xfId="1821"/>
    <cellStyle name="xl177 4" xfId="917"/>
    <cellStyle name="xl177 4 2" xfId="1820"/>
    <cellStyle name="xl177 5" xfId="918"/>
    <cellStyle name="xl177 5 2" xfId="1819"/>
    <cellStyle name="xl177 6" xfId="919"/>
    <cellStyle name="xl177 7" xfId="1823"/>
    <cellStyle name="xl178" xfId="279"/>
    <cellStyle name="xl178 2" xfId="280"/>
    <cellStyle name="xl178 2 2" xfId="920"/>
    <cellStyle name="xl178 2 3" xfId="1817"/>
    <cellStyle name="xl178 3" xfId="921"/>
    <cellStyle name="xl178 3 2" xfId="1816"/>
    <cellStyle name="xl178 4" xfId="922"/>
    <cellStyle name="xl178 4 2" xfId="1815"/>
    <cellStyle name="xl178 5" xfId="923"/>
    <cellStyle name="xl178 5 2" xfId="1814"/>
    <cellStyle name="xl178 6" xfId="924"/>
    <cellStyle name="xl178 7" xfId="1818"/>
    <cellStyle name="xl179" xfId="281"/>
    <cellStyle name="xl179 2" xfId="282"/>
    <cellStyle name="xl179 2 2" xfId="925"/>
    <cellStyle name="xl179 2 3" xfId="1812"/>
    <cellStyle name="xl179 3" xfId="926"/>
    <cellStyle name="xl179 3 2" xfId="1811"/>
    <cellStyle name="xl179 4" xfId="927"/>
    <cellStyle name="xl179 4 2" xfId="1810"/>
    <cellStyle name="xl179 5" xfId="928"/>
    <cellStyle name="xl179 5 2" xfId="1809"/>
    <cellStyle name="xl179 6" xfId="929"/>
    <cellStyle name="xl179 7" xfId="1813"/>
    <cellStyle name="xl180" xfId="283"/>
    <cellStyle name="xl180 2" xfId="284"/>
    <cellStyle name="xl180 2 2" xfId="930"/>
    <cellStyle name="xl180 2 3" xfId="1807"/>
    <cellStyle name="xl180 3" xfId="931"/>
    <cellStyle name="xl180 3 2" xfId="1806"/>
    <cellStyle name="xl180 4" xfId="932"/>
    <cellStyle name="xl180 4 2" xfId="1805"/>
    <cellStyle name="xl180 5" xfId="933"/>
    <cellStyle name="xl180 5 2" xfId="1804"/>
    <cellStyle name="xl180 6" xfId="934"/>
    <cellStyle name="xl180 7" xfId="1808"/>
    <cellStyle name="xl181" xfId="285"/>
    <cellStyle name="xl181 2" xfId="286"/>
    <cellStyle name="xl181 2 2" xfId="935"/>
    <cellStyle name="xl181 2 3" xfId="1802"/>
    <cellStyle name="xl181 3" xfId="936"/>
    <cellStyle name="xl181 3 2" xfId="1801"/>
    <cellStyle name="xl181 4" xfId="937"/>
    <cellStyle name="xl181 4 2" xfId="1800"/>
    <cellStyle name="xl181 5" xfId="938"/>
    <cellStyle name="xl181 5 2" xfId="1799"/>
    <cellStyle name="xl181 6" xfId="939"/>
    <cellStyle name="xl181 7" xfId="1803"/>
    <cellStyle name="xl182" xfId="287"/>
    <cellStyle name="xl182 2" xfId="288"/>
    <cellStyle name="xl182 2 2" xfId="940"/>
    <cellStyle name="xl182 2 3" xfId="1797"/>
    <cellStyle name="xl182 3" xfId="941"/>
    <cellStyle name="xl182 3 2" xfId="1796"/>
    <cellStyle name="xl182 4" xfId="942"/>
    <cellStyle name="xl182 4 2" xfId="1795"/>
    <cellStyle name="xl182 5" xfId="943"/>
    <cellStyle name="xl182 5 2" xfId="1794"/>
    <cellStyle name="xl182 6" xfId="944"/>
    <cellStyle name="xl182 7" xfId="1798"/>
    <cellStyle name="xl183" xfId="289"/>
    <cellStyle name="xl183 2" xfId="290"/>
    <cellStyle name="xl183 2 2" xfId="945"/>
    <cellStyle name="xl183 2 3" xfId="1792"/>
    <cellStyle name="xl183 3" xfId="946"/>
    <cellStyle name="xl183 3 2" xfId="1791"/>
    <cellStyle name="xl183 4" xfId="947"/>
    <cellStyle name="xl183 4 2" xfId="1790"/>
    <cellStyle name="xl183 5" xfId="948"/>
    <cellStyle name="xl183 5 2" xfId="1789"/>
    <cellStyle name="xl183 6" xfId="949"/>
    <cellStyle name="xl183 7" xfId="1793"/>
    <cellStyle name="xl184" xfId="291"/>
    <cellStyle name="xl184 2" xfId="292"/>
    <cellStyle name="xl184 2 2" xfId="950"/>
    <cellStyle name="xl184 2 3" xfId="1787"/>
    <cellStyle name="xl184 3" xfId="951"/>
    <cellStyle name="xl184 3 2" xfId="1786"/>
    <cellStyle name="xl184 4" xfId="952"/>
    <cellStyle name="xl184 4 2" xfId="1785"/>
    <cellStyle name="xl184 5" xfId="953"/>
    <cellStyle name="xl184 5 2" xfId="1784"/>
    <cellStyle name="xl184 6" xfId="954"/>
    <cellStyle name="xl184 7" xfId="1788"/>
    <cellStyle name="xl185" xfId="293"/>
    <cellStyle name="xl185 2" xfId="294"/>
    <cellStyle name="xl185 2 2" xfId="955"/>
    <cellStyle name="xl185 2 3" xfId="1782"/>
    <cellStyle name="xl185 3" xfId="956"/>
    <cellStyle name="xl185 3 2" xfId="1781"/>
    <cellStyle name="xl185 4" xfId="957"/>
    <cellStyle name="xl185 4 2" xfId="1780"/>
    <cellStyle name="xl185 5" xfId="958"/>
    <cellStyle name="xl185 5 2" xfId="1779"/>
    <cellStyle name="xl185 6" xfId="959"/>
    <cellStyle name="xl185 7" xfId="1783"/>
    <cellStyle name="xl186" xfId="295"/>
    <cellStyle name="xl186 2" xfId="296"/>
    <cellStyle name="xl186 2 2" xfId="960"/>
    <cellStyle name="xl186 2 3" xfId="1777"/>
    <cellStyle name="xl186 3" xfId="961"/>
    <cellStyle name="xl186 3 2" xfId="1776"/>
    <cellStyle name="xl186 4" xfId="962"/>
    <cellStyle name="xl186 4 2" xfId="1775"/>
    <cellStyle name="xl186 5" xfId="963"/>
    <cellStyle name="xl186 5 2" xfId="1774"/>
    <cellStyle name="xl186 6" xfId="964"/>
    <cellStyle name="xl186 7" xfId="1778"/>
    <cellStyle name="xl187" xfId="297"/>
    <cellStyle name="xl187 2" xfId="298"/>
    <cellStyle name="xl187 2 2" xfId="965"/>
    <cellStyle name="xl187 2 3" xfId="1772"/>
    <cellStyle name="xl187 3" xfId="966"/>
    <cellStyle name="xl187 3 2" xfId="1771"/>
    <cellStyle name="xl187 4" xfId="967"/>
    <cellStyle name="xl187 4 2" xfId="1770"/>
    <cellStyle name="xl187 5" xfId="968"/>
    <cellStyle name="xl187 5 2" xfId="1769"/>
    <cellStyle name="xl187 6" xfId="969"/>
    <cellStyle name="xl187 7" xfId="1773"/>
    <cellStyle name="xl188" xfId="299"/>
    <cellStyle name="xl188 2" xfId="300"/>
    <cellStyle name="xl188 2 2" xfId="970"/>
    <cellStyle name="xl188 2 3" xfId="1767"/>
    <cellStyle name="xl188 3" xfId="971"/>
    <cellStyle name="xl188 3 2" xfId="1766"/>
    <cellStyle name="xl188 4" xfId="972"/>
    <cellStyle name="xl188 4 2" xfId="1765"/>
    <cellStyle name="xl188 5" xfId="973"/>
    <cellStyle name="xl188 5 2" xfId="1764"/>
    <cellStyle name="xl188 6" xfId="974"/>
    <cellStyle name="xl188 7" xfId="1768"/>
    <cellStyle name="xl189" xfId="301"/>
    <cellStyle name="xl189 2" xfId="302"/>
    <cellStyle name="xl189 2 2" xfId="975"/>
    <cellStyle name="xl189 2 3" xfId="1762"/>
    <cellStyle name="xl189 3" xfId="976"/>
    <cellStyle name="xl189 3 2" xfId="1761"/>
    <cellStyle name="xl189 4" xfId="977"/>
    <cellStyle name="xl189 4 2" xfId="1760"/>
    <cellStyle name="xl189 5" xfId="978"/>
    <cellStyle name="xl189 5 2" xfId="1759"/>
    <cellStyle name="xl189 6" xfId="979"/>
    <cellStyle name="xl189 7" xfId="1763"/>
    <cellStyle name="xl190" xfId="303"/>
    <cellStyle name="xl190 2" xfId="304"/>
    <cellStyle name="xl190 2 2" xfId="980"/>
    <cellStyle name="xl190 2 3" xfId="1757"/>
    <cellStyle name="xl190 3" xfId="981"/>
    <cellStyle name="xl190 3 2" xfId="1756"/>
    <cellStyle name="xl190 4" xfId="982"/>
    <cellStyle name="xl190 4 2" xfId="1755"/>
    <cellStyle name="xl190 5" xfId="983"/>
    <cellStyle name="xl190 5 2" xfId="1754"/>
    <cellStyle name="xl190 6" xfId="984"/>
    <cellStyle name="xl190 7" xfId="1758"/>
    <cellStyle name="xl191" xfId="305"/>
    <cellStyle name="xl191 2" xfId="306"/>
    <cellStyle name="xl191 2 2" xfId="985"/>
    <cellStyle name="xl191 2 3" xfId="1752"/>
    <cellStyle name="xl191 3" xfId="986"/>
    <cellStyle name="xl191 3 2" xfId="1751"/>
    <cellStyle name="xl191 4" xfId="987"/>
    <cellStyle name="xl191 4 2" xfId="1750"/>
    <cellStyle name="xl191 5" xfId="988"/>
    <cellStyle name="xl191 5 2" xfId="1749"/>
    <cellStyle name="xl191 6" xfId="989"/>
    <cellStyle name="xl191 7" xfId="1753"/>
    <cellStyle name="xl192" xfId="307"/>
    <cellStyle name="xl192 2" xfId="308"/>
    <cellStyle name="xl192 2 2" xfId="990"/>
    <cellStyle name="xl192 2 3" xfId="1747"/>
    <cellStyle name="xl192 3" xfId="991"/>
    <cellStyle name="xl192 3 2" xfId="1746"/>
    <cellStyle name="xl192 4" xfId="992"/>
    <cellStyle name="xl192 4 2" xfId="1745"/>
    <cellStyle name="xl192 5" xfId="993"/>
    <cellStyle name="xl192 5 2" xfId="1744"/>
    <cellStyle name="xl192 6" xfId="994"/>
    <cellStyle name="xl192 7" xfId="1748"/>
    <cellStyle name="xl193" xfId="309"/>
    <cellStyle name="xl193 2" xfId="310"/>
    <cellStyle name="xl193 2 2" xfId="995"/>
    <cellStyle name="xl193 2 3" xfId="1742"/>
    <cellStyle name="xl193 3" xfId="996"/>
    <cellStyle name="xl193 3 2" xfId="1741"/>
    <cellStyle name="xl193 4" xfId="997"/>
    <cellStyle name="xl193 4 2" xfId="1740"/>
    <cellStyle name="xl193 5" xfId="998"/>
    <cellStyle name="xl193 5 2" xfId="1739"/>
    <cellStyle name="xl193 6" xfId="999"/>
    <cellStyle name="xl193 7" xfId="1743"/>
    <cellStyle name="xl194" xfId="311"/>
    <cellStyle name="xl194 2" xfId="312"/>
    <cellStyle name="xl194 2 2" xfId="1000"/>
    <cellStyle name="xl194 2 3" xfId="1737"/>
    <cellStyle name="xl194 3" xfId="1001"/>
    <cellStyle name="xl194 3 2" xfId="1736"/>
    <cellStyle name="xl194 4" xfId="1002"/>
    <cellStyle name="xl194 4 2" xfId="1735"/>
    <cellStyle name="xl194 5" xfId="1003"/>
    <cellStyle name="xl194 5 2" xfId="1734"/>
    <cellStyle name="xl194 6" xfId="1004"/>
    <cellStyle name="xl194 7" xfId="1738"/>
    <cellStyle name="xl195" xfId="313"/>
    <cellStyle name="xl195 2" xfId="314"/>
    <cellStyle name="xl195 2 2" xfId="1005"/>
    <cellStyle name="xl195 2 3" xfId="1732"/>
    <cellStyle name="xl195 3" xfId="1006"/>
    <cellStyle name="xl195 3 2" xfId="1731"/>
    <cellStyle name="xl195 4" xfId="1007"/>
    <cellStyle name="xl195 4 2" xfId="1730"/>
    <cellStyle name="xl195 5" xfId="1008"/>
    <cellStyle name="xl195 5 2" xfId="1729"/>
    <cellStyle name="xl195 6" xfId="1009"/>
    <cellStyle name="xl195 7" xfId="1733"/>
    <cellStyle name="xl196" xfId="315"/>
    <cellStyle name="xl196 2" xfId="316"/>
    <cellStyle name="xl196 2 2" xfId="1010"/>
    <cellStyle name="xl196 2 3" xfId="1727"/>
    <cellStyle name="xl196 3" xfId="1011"/>
    <cellStyle name="xl196 3 2" xfId="1726"/>
    <cellStyle name="xl196 4" xfId="1012"/>
    <cellStyle name="xl196 4 2" xfId="1725"/>
    <cellStyle name="xl196 5" xfId="1013"/>
    <cellStyle name="xl196 5 2" xfId="1724"/>
    <cellStyle name="xl196 6" xfId="1014"/>
    <cellStyle name="xl196 7" xfId="1728"/>
    <cellStyle name="xl197" xfId="317"/>
    <cellStyle name="xl197 2" xfId="318"/>
    <cellStyle name="xl197 2 2" xfId="1015"/>
    <cellStyle name="xl197 2 3" xfId="1722"/>
    <cellStyle name="xl197 3" xfId="1016"/>
    <cellStyle name="xl197 3 2" xfId="1721"/>
    <cellStyle name="xl197 4" xfId="1017"/>
    <cellStyle name="xl197 4 2" xfId="1720"/>
    <cellStyle name="xl197 5" xfId="1018"/>
    <cellStyle name="xl197 5 2" xfId="1719"/>
    <cellStyle name="xl197 6" xfId="1019"/>
    <cellStyle name="xl197 7" xfId="1723"/>
    <cellStyle name="xl198" xfId="319"/>
    <cellStyle name="xl198 2" xfId="320"/>
    <cellStyle name="xl198 2 2" xfId="1020"/>
    <cellStyle name="xl198 2 3" xfId="1717"/>
    <cellStyle name="xl198 3" xfId="1021"/>
    <cellStyle name="xl198 3 2" xfId="1716"/>
    <cellStyle name="xl198 4" xfId="1022"/>
    <cellStyle name="xl198 4 2" xfId="1715"/>
    <cellStyle name="xl198 5" xfId="1023"/>
    <cellStyle name="xl198 5 2" xfId="1714"/>
    <cellStyle name="xl198 6" xfId="1024"/>
    <cellStyle name="xl198 7" xfId="1718"/>
    <cellStyle name="xl199" xfId="321"/>
    <cellStyle name="xl199 2" xfId="322"/>
    <cellStyle name="xl199 2 2" xfId="1025"/>
    <cellStyle name="xl199 2 3" xfId="1712"/>
    <cellStyle name="xl199 3" xfId="1026"/>
    <cellStyle name="xl199 3 2" xfId="1711"/>
    <cellStyle name="xl199 4" xfId="1027"/>
    <cellStyle name="xl199 4 2" xfId="1710"/>
    <cellStyle name="xl199 5" xfId="1028"/>
    <cellStyle name="xl199 6" xfId="1713"/>
    <cellStyle name="xl200" xfId="323"/>
    <cellStyle name="xl200 2" xfId="324"/>
    <cellStyle name="xl200 2 2" xfId="1029"/>
    <cellStyle name="xl200 2 3" xfId="1708"/>
    <cellStyle name="xl200 3" xfId="1030"/>
    <cellStyle name="xl200 3 2" xfId="1707"/>
    <cellStyle name="xl200 4" xfId="1031"/>
    <cellStyle name="xl200 4 2" xfId="1706"/>
    <cellStyle name="xl200 5" xfId="1032"/>
    <cellStyle name="xl200 6" xfId="1709"/>
    <cellStyle name="xl201" xfId="325"/>
    <cellStyle name="xl201 2" xfId="326"/>
    <cellStyle name="xl201 2 2" xfId="1033"/>
    <cellStyle name="xl201 2 3" xfId="1704"/>
    <cellStyle name="xl201 3" xfId="1034"/>
    <cellStyle name="xl201 3 2" xfId="1703"/>
    <cellStyle name="xl201 4" xfId="1035"/>
    <cellStyle name="xl201 4 2" xfId="1702"/>
    <cellStyle name="xl201 5" xfId="1036"/>
    <cellStyle name="xl201 6" xfId="1705"/>
    <cellStyle name="xl202" xfId="327"/>
    <cellStyle name="xl202 2" xfId="328"/>
    <cellStyle name="xl202 2 2" xfId="1037"/>
    <cellStyle name="xl202 2 3" xfId="1700"/>
    <cellStyle name="xl202 3" xfId="1038"/>
    <cellStyle name="xl202 3 2" xfId="1699"/>
    <cellStyle name="xl202 4" xfId="1039"/>
    <cellStyle name="xl202 4 2" xfId="1698"/>
    <cellStyle name="xl202 5" xfId="1040"/>
    <cellStyle name="xl202 6" xfId="1701"/>
    <cellStyle name="xl203" xfId="329"/>
    <cellStyle name="xl203 2" xfId="330"/>
    <cellStyle name="xl203 2 2" xfId="1041"/>
    <cellStyle name="xl203 2 3" xfId="1696"/>
    <cellStyle name="xl203 3" xfId="1042"/>
    <cellStyle name="xl203 3 2" xfId="1695"/>
    <cellStyle name="xl203 4" xfId="1043"/>
    <cellStyle name="xl203 4 2" xfId="1694"/>
    <cellStyle name="xl203 5" xfId="1044"/>
    <cellStyle name="xl203 6" xfId="1697"/>
    <cellStyle name="xl204" xfId="331"/>
    <cellStyle name="xl204 2" xfId="332"/>
    <cellStyle name="xl204 2 2" xfId="1045"/>
    <cellStyle name="xl204 2 3" xfId="1692"/>
    <cellStyle name="xl204 3" xfId="1046"/>
    <cellStyle name="xl204 3 2" xfId="1691"/>
    <cellStyle name="xl204 4" xfId="1047"/>
    <cellStyle name="xl204 4 2" xfId="1690"/>
    <cellStyle name="xl204 5" xfId="1048"/>
    <cellStyle name="xl204 6" xfId="1693"/>
    <cellStyle name="xl205" xfId="1049"/>
    <cellStyle name="xl205 2" xfId="1050"/>
    <cellStyle name="xl205 2 2" xfId="1688"/>
    <cellStyle name="xl205 3" xfId="1689"/>
    <cellStyle name="xl206" xfId="1051"/>
    <cellStyle name="xl206 2" xfId="1052"/>
    <cellStyle name="xl206 2 2" xfId="1686"/>
    <cellStyle name="xl206 3" xfId="1687"/>
    <cellStyle name="xl207" xfId="1053"/>
    <cellStyle name="xl207 2" xfId="1054"/>
    <cellStyle name="xl207 2 2" xfId="1684"/>
    <cellStyle name="xl207 3" xfId="1685"/>
    <cellStyle name="xl208" xfId="1055"/>
    <cellStyle name="xl208 2" xfId="1056"/>
    <cellStyle name="xl208 2 2" xfId="1682"/>
    <cellStyle name="xl208 3" xfId="1683"/>
    <cellStyle name="xl209" xfId="1057"/>
    <cellStyle name="xl209 2" xfId="1058"/>
    <cellStyle name="xl209 2 2" xfId="1680"/>
    <cellStyle name="xl209 3" xfId="1681"/>
    <cellStyle name="xl21" xfId="26"/>
    <cellStyle name="xl21 2" xfId="27"/>
    <cellStyle name="xl21 2 2" xfId="333"/>
    <cellStyle name="xl21 2 2 2" xfId="1061"/>
    <cellStyle name="xl21 2 3" xfId="1060"/>
    <cellStyle name="xl21 2 4" xfId="1678"/>
    <cellStyle name="xl21 3" xfId="334"/>
    <cellStyle name="xl21 3 2" xfId="1062"/>
    <cellStyle name="xl21 3 3" xfId="1677"/>
    <cellStyle name="xl21 4" xfId="1063"/>
    <cellStyle name="xl21 4 2" xfId="1676"/>
    <cellStyle name="xl21 5" xfId="1059"/>
    <cellStyle name="xl21 6" xfId="1679"/>
    <cellStyle name="xl210" xfId="1064"/>
    <cellStyle name="xl210 2" xfId="1065"/>
    <cellStyle name="xl210 2 2" xfId="1674"/>
    <cellStyle name="xl210 3" xfId="1675"/>
    <cellStyle name="xl211" xfId="1066"/>
    <cellStyle name="xl211 2" xfId="1067"/>
    <cellStyle name="xl211 2 2" xfId="1672"/>
    <cellStyle name="xl211 3" xfId="1673"/>
    <cellStyle name="xl212" xfId="1068"/>
    <cellStyle name="xl212 2" xfId="1069"/>
    <cellStyle name="xl212 2 2" xfId="1670"/>
    <cellStyle name="xl212 3" xfId="1671"/>
    <cellStyle name="xl213" xfId="1070"/>
    <cellStyle name="xl213 2" xfId="1071"/>
    <cellStyle name="xl213 2 2" xfId="1668"/>
    <cellStyle name="xl213 3" xfId="1669"/>
    <cellStyle name="xl214" xfId="1072"/>
    <cellStyle name="xl214 2" xfId="1073"/>
    <cellStyle name="xl214 2 2" xfId="1666"/>
    <cellStyle name="xl214 3" xfId="1667"/>
    <cellStyle name="xl215" xfId="1074"/>
    <cellStyle name="xl215 2" xfId="1075"/>
    <cellStyle name="xl215 2 2" xfId="1664"/>
    <cellStyle name="xl215 3" xfId="1665"/>
    <cellStyle name="xl22" xfId="28"/>
    <cellStyle name="xl22 2" xfId="29"/>
    <cellStyle name="xl22 2 2" xfId="335"/>
    <cellStyle name="xl22 2 2 2" xfId="1078"/>
    <cellStyle name="xl22 2 3" xfId="1077"/>
    <cellStyle name="xl22 2 4" xfId="1662"/>
    <cellStyle name="xl22 3" xfId="336"/>
    <cellStyle name="xl22 3 2" xfId="1079"/>
    <cellStyle name="xl22 3 3" xfId="1661"/>
    <cellStyle name="xl22 4" xfId="337"/>
    <cellStyle name="xl22 4 2" xfId="1080"/>
    <cellStyle name="xl22 4 3" xfId="1660"/>
    <cellStyle name="xl22 5" xfId="338"/>
    <cellStyle name="xl22 6" xfId="1076"/>
    <cellStyle name="xl22 7" xfId="1663"/>
    <cellStyle name="xl23" xfId="30"/>
    <cellStyle name="xl23 2" xfId="31"/>
    <cellStyle name="xl23 2 2" xfId="339"/>
    <cellStyle name="xl23 2 2 2" xfId="1083"/>
    <cellStyle name="xl23 2 3" xfId="1082"/>
    <cellStyle name="xl23 2 4" xfId="1658"/>
    <cellStyle name="xl23 3" xfId="340"/>
    <cellStyle name="xl23 3 2" xfId="1084"/>
    <cellStyle name="xl23 3 3" xfId="1657"/>
    <cellStyle name="xl23 4" xfId="341"/>
    <cellStyle name="xl23 4 2" xfId="1085"/>
    <cellStyle name="xl23 4 3" xfId="1656"/>
    <cellStyle name="xl23 5" xfId="1081"/>
    <cellStyle name="xl23 6" xfId="1659"/>
    <cellStyle name="xl24" xfId="32"/>
    <cellStyle name="xl24 2" xfId="33"/>
    <cellStyle name="xl24 2 2" xfId="342"/>
    <cellStyle name="xl24 2 2 2" xfId="1088"/>
    <cellStyle name="xl24 2 3" xfId="1087"/>
    <cellStyle name="xl24 2 4" xfId="1654"/>
    <cellStyle name="xl24 3" xfId="343"/>
    <cellStyle name="xl24 3 2" xfId="1089"/>
    <cellStyle name="xl24 3 3" xfId="1653"/>
    <cellStyle name="xl24 4" xfId="344"/>
    <cellStyle name="xl24 4 2" xfId="1090"/>
    <cellStyle name="xl24 4 3" xfId="1652"/>
    <cellStyle name="xl24 5" xfId="345"/>
    <cellStyle name="xl24 6" xfId="1086"/>
    <cellStyle name="xl24 7" xfId="1655"/>
    <cellStyle name="xl25" xfId="34"/>
    <cellStyle name="xl25 2" xfId="35"/>
    <cellStyle name="xl25 2 2" xfId="346"/>
    <cellStyle name="xl25 2 2 2" xfId="1093"/>
    <cellStyle name="xl25 2 3" xfId="1092"/>
    <cellStyle name="xl25 2 4" xfId="1650"/>
    <cellStyle name="xl25 3" xfId="347"/>
    <cellStyle name="xl25 3 2" xfId="1094"/>
    <cellStyle name="xl25 3 3" xfId="1649"/>
    <cellStyle name="xl25 4" xfId="348"/>
    <cellStyle name="xl25 4 2" xfId="1095"/>
    <cellStyle name="xl25 4 3" xfId="1648"/>
    <cellStyle name="xl25 5" xfId="1091"/>
    <cellStyle name="xl25 6" xfId="1651"/>
    <cellStyle name="xl26" xfId="1"/>
    <cellStyle name="xl26 2" xfId="37"/>
    <cellStyle name="xl26 2 2" xfId="349"/>
    <cellStyle name="xl26 2 2 2" xfId="1098"/>
    <cellStyle name="xl26 2 3" xfId="1097"/>
    <cellStyle name="xl26 2 4" xfId="1646"/>
    <cellStyle name="xl26 3" xfId="36"/>
    <cellStyle name="xl26 3 2" xfId="1100"/>
    <cellStyle name="xl26 3 3" xfId="1099"/>
    <cellStyle name="xl26 3 4" xfId="1645"/>
    <cellStyle name="xl26 4" xfId="350"/>
    <cellStyle name="xl26 4 2" xfId="1101"/>
    <cellStyle name="xl26 4 3" xfId="1644"/>
    <cellStyle name="xl26 5" xfId="351"/>
    <cellStyle name="xl26 6" xfId="1096"/>
    <cellStyle name="xl26 7" xfId="1647"/>
    <cellStyle name="xl27" xfId="38"/>
    <cellStyle name="xl27 2" xfId="39"/>
    <cellStyle name="xl27 2 2" xfId="352"/>
    <cellStyle name="xl27 2 2 2" xfId="1104"/>
    <cellStyle name="xl27 2 3" xfId="1103"/>
    <cellStyle name="xl27 2 4" xfId="1642"/>
    <cellStyle name="xl27 3" xfId="353"/>
    <cellStyle name="xl27 3 2" xfId="1105"/>
    <cellStyle name="xl27 3 3" xfId="1641"/>
    <cellStyle name="xl27 4" xfId="354"/>
    <cellStyle name="xl27 4 2" xfId="1106"/>
    <cellStyle name="xl27 4 3" xfId="1640"/>
    <cellStyle name="xl27 5" xfId="1102"/>
    <cellStyle name="xl27 6" xfId="1643"/>
    <cellStyle name="xl28" xfId="40"/>
    <cellStyle name="xl28 2" xfId="41"/>
    <cellStyle name="xl28 2 2" xfId="355"/>
    <cellStyle name="xl28 2 2 2" xfId="1108"/>
    <cellStyle name="xl28 2 3" xfId="1107"/>
    <cellStyle name="xl28 2 4" xfId="1638"/>
    <cellStyle name="xl28 3" xfId="356"/>
    <cellStyle name="xl28 3 2" xfId="1637"/>
    <cellStyle name="xl28 4" xfId="1639"/>
    <cellStyle name="xl29" xfId="42"/>
    <cellStyle name="xl29 2" xfId="43"/>
    <cellStyle name="xl29 2 2" xfId="357"/>
    <cellStyle name="xl29 2 2 2" xfId="1111"/>
    <cellStyle name="xl29 2 3" xfId="1110"/>
    <cellStyle name="xl29 2 4" xfId="1635"/>
    <cellStyle name="xl29 3" xfId="358"/>
    <cellStyle name="xl29 3 2" xfId="1112"/>
    <cellStyle name="xl29 3 3" xfId="1634"/>
    <cellStyle name="xl29 4" xfId="359"/>
    <cellStyle name="xl29 5" xfId="1109"/>
    <cellStyle name="xl29 6" xfId="1636"/>
    <cellStyle name="xl30" xfId="13"/>
    <cellStyle name="xl30 2" xfId="45"/>
    <cellStyle name="xl30 2 2" xfId="360"/>
    <cellStyle name="xl30 2 2 2" xfId="1115"/>
    <cellStyle name="xl30 2 3" xfId="1114"/>
    <cellStyle name="xl30 2 4" xfId="1632"/>
    <cellStyle name="xl30 3" xfId="44"/>
    <cellStyle name="xl30 3 2" xfId="1117"/>
    <cellStyle name="xl30 3 3" xfId="1116"/>
    <cellStyle name="xl30 3 4" xfId="1631"/>
    <cellStyle name="xl30 4" xfId="361"/>
    <cellStyle name="xl30 5" xfId="1113"/>
    <cellStyle name="xl30 6" xfId="1633"/>
    <cellStyle name="xl31" xfId="11"/>
    <cellStyle name="xl31 2" xfId="47"/>
    <cellStyle name="xl31 2 2" xfId="362"/>
    <cellStyle name="xl31 2 2 2" xfId="1120"/>
    <cellStyle name="xl31 2 3" xfId="1119"/>
    <cellStyle name="xl31 2 4" xfId="1629"/>
    <cellStyle name="xl31 3" xfId="46"/>
    <cellStyle name="xl31 3 2" xfId="1121"/>
    <cellStyle name="xl31 3 3" xfId="1628"/>
    <cellStyle name="xl31 4" xfId="1118"/>
    <cellStyle name="xl31 5" xfId="1630"/>
    <cellStyle name="xl32" xfId="48"/>
    <cellStyle name="xl32 2" xfId="49"/>
    <cellStyle name="xl32 2 2" xfId="363"/>
    <cellStyle name="xl32 2 2 2" xfId="1123"/>
    <cellStyle name="xl32 2 3" xfId="1122"/>
    <cellStyle name="xl32 2 4" xfId="1626"/>
    <cellStyle name="xl32 3" xfId="364"/>
    <cellStyle name="xl32 3 2" xfId="1625"/>
    <cellStyle name="xl32 4" xfId="1627"/>
    <cellStyle name="xl33" xfId="50"/>
    <cellStyle name="xl33 2" xfId="51"/>
    <cellStyle name="xl33 2 2" xfId="365"/>
    <cellStyle name="xl33 2 2 2" xfId="1126"/>
    <cellStyle name="xl33 2 3" xfId="1125"/>
    <cellStyle name="xl33 2 4" xfId="1623"/>
    <cellStyle name="xl33 3" xfId="366"/>
    <cellStyle name="xl33 3 2" xfId="1127"/>
    <cellStyle name="xl33 3 3" xfId="1622"/>
    <cellStyle name="xl33 4" xfId="367"/>
    <cellStyle name="xl33 5" xfId="1124"/>
    <cellStyle name="xl33 6" xfId="1624"/>
    <cellStyle name="xl34" xfId="2"/>
    <cellStyle name="xl34 2" xfId="53"/>
    <cellStyle name="xl34 2 2" xfId="368"/>
    <cellStyle name="xl34 2 2 2" xfId="1129"/>
    <cellStyle name="xl34 2 3" xfId="1128"/>
    <cellStyle name="xl34 2 4" xfId="1620"/>
    <cellStyle name="xl34 3" xfId="52"/>
    <cellStyle name="xl34 3 2" xfId="1131"/>
    <cellStyle name="xl34 3 3" xfId="1130"/>
    <cellStyle name="xl34 3 4" xfId="1619"/>
    <cellStyle name="xl34 4" xfId="369"/>
    <cellStyle name="xl34 4 2" xfId="1132"/>
    <cellStyle name="xl34 4 3" xfId="1618"/>
    <cellStyle name="xl34 5" xfId="1133"/>
    <cellStyle name="xl34 6" xfId="1621"/>
    <cellStyle name="xl35" xfId="54"/>
    <cellStyle name="xl35 2" xfId="55"/>
    <cellStyle name="xl35 2 2" xfId="370"/>
    <cellStyle name="xl35 2 2 2" xfId="1136"/>
    <cellStyle name="xl35 2 3" xfId="1135"/>
    <cellStyle name="xl35 2 4" xfId="1616"/>
    <cellStyle name="xl35 3" xfId="371"/>
    <cellStyle name="xl35 3 2" xfId="1137"/>
    <cellStyle name="xl35 3 3" xfId="1615"/>
    <cellStyle name="xl35 4" xfId="1138"/>
    <cellStyle name="xl35 4 2" xfId="1614"/>
    <cellStyle name="xl35 5" xfId="1139"/>
    <cellStyle name="xl35 6" xfId="1134"/>
    <cellStyle name="xl35 7" xfId="1617"/>
    <cellStyle name="xl36" xfId="56"/>
    <cellStyle name="xl36 2" xfId="57"/>
    <cellStyle name="xl36 2 2" xfId="372"/>
    <cellStyle name="xl36 2 2 2" xfId="1142"/>
    <cellStyle name="xl36 2 2 3" xfId="1612"/>
    <cellStyle name="xl36 2 3" xfId="1141"/>
    <cellStyle name="xl36 3" xfId="373"/>
    <cellStyle name="xl36 3 2" xfId="1143"/>
    <cellStyle name="xl36 3 3" xfId="1611"/>
    <cellStyle name="xl36 4" xfId="374"/>
    <cellStyle name="xl36 4 2" xfId="1144"/>
    <cellStyle name="xl36 4 3" xfId="1610"/>
    <cellStyle name="xl36 5" xfId="1140"/>
    <cellStyle name="xl36 6" xfId="1613"/>
    <cellStyle name="xl37" xfId="58"/>
    <cellStyle name="xl37 2" xfId="59"/>
    <cellStyle name="xl37 2 2" xfId="375"/>
    <cellStyle name="xl37 2 2 2" xfId="1147"/>
    <cellStyle name="xl37 2 3" xfId="1146"/>
    <cellStyle name="xl37 2 4" xfId="1608"/>
    <cellStyle name="xl37 3" xfId="376"/>
    <cellStyle name="xl37 3 2" xfId="1148"/>
    <cellStyle name="xl37 3 3" xfId="1607"/>
    <cellStyle name="xl37 4" xfId="377"/>
    <cellStyle name="xl37 4 2" xfId="1149"/>
    <cellStyle name="xl37 4 3" xfId="1606"/>
    <cellStyle name="xl37 5" xfId="1145"/>
    <cellStyle name="xl37 6" xfId="1609"/>
    <cellStyle name="xl38" xfId="3"/>
    <cellStyle name="xl38 2" xfId="61"/>
    <cellStyle name="xl38 2 2" xfId="378"/>
    <cellStyle name="xl38 2 2 2" xfId="1151"/>
    <cellStyle name="xl38 2 3" xfId="1150"/>
    <cellStyle name="xl38 2 4" xfId="1604"/>
    <cellStyle name="xl38 3" xfId="60"/>
    <cellStyle name="xl38 3 2" xfId="1153"/>
    <cellStyle name="xl38 3 3" xfId="1152"/>
    <cellStyle name="xl38 3 4" xfId="1603"/>
    <cellStyle name="xl38 4" xfId="379"/>
    <cellStyle name="xl38 4 2" xfId="1602"/>
    <cellStyle name="xl38 5" xfId="380"/>
    <cellStyle name="xl38 6" xfId="1605"/>
    <cellStyle name="xl39" xfId="62"/>
    <cellStyle name="xl39 2" xfId="63"/>
    <cellStyle name="xl39 2 2" xfId="381"/>
    <cellStyle name="xl39 2 2 2" xfId="1155"/>
    <cellStyle name="xl39 2 3" xfId="1154"/>
    <cellStyle name="xl39 2 4" xfId="1600"/>
    <cellStyle name="xl39 3" xfId="382"/>
    <cellStyle name="xl39 3 2" xfId="1157"/>
    <cellStyle name="xl39 3 3" xfId="1156"/>
    <cellStyle name="xl39 3 4" xfId="1599"/>
    <cellStyle name="xl39 4" xfId="383"/>
    <cellStyle name="xl39 5" xfId="1601"/>
    <cellStyle name="xl40" xfId="64"/>
    <cellStyle name="xl40 2" xfId="65"/>
    <cellStyle name="xl40 2 2" xfId="384"/>
    <cellStyle name="xl40 2 2 2" xfId="1160"/>
    <cellStyle name="xl40 2 3" xfId="1159"/>
    <cellStyle name="xl40 2 4" xfId="1597"/>
    <cellStyle name="xl40 3" xfId="385"/>
    <cellStyle name="xl40 3 2" xfId="1161"/>
    <cellStyle name="xl40 3 3" xfId="1596"/>
    <cellStyle name="xl40 4" xfId="1158"/>
    <cellStyle name="xl40 5" xfId="1598"/>
    <cellStyle name="xl41" xfId="14"/>
    <cellStyle name="xl41 2" xfId="67"/>
    <cellStyle name="xl41 2 2" xfId="386"/>
    <cellStyle name="xl41 2 2 2" xfId="1164"/>
    <cellStyle name="xl41 2 3" xfId="1163"/>
    <cellStyle name="xl41 2 4" xfId="1594"/>
    <cellStyle name="xl41 3" xfId="66"/>
    <cellStyle name="xl41 3 2" xfId="1166"/>
    <cellStyle name="xl41 3 3" xfId="1165"/>
    <cellStyle name="xl41 3 4" xfId="1593"/>
    <cellStyle name="xl41 4" xfId="387"/>
    <cellStyle name="xl41 5" xfId="1162"/>
    <cellStyle name="xl41 6" xfId="1595"/>
    <cellStyle name="xl42" xfId="4"/>
    <cellStyle name="xl42 2" xfId="69"/>
    <cellStyle name="xl42 2 2" xfId="388"/>
    <cellStyle name="xl42 2 2 2" xfId="1169"/>
    <cellStyle name="xl42 2 3" xfId="1168"/>
    <cellStyle name="xl42 2 4" xfId="1591"/>
    <cellStyle name="xl42 3" xfId="68"/>
    <cellStyle name="xl42 3 2" xfId="1171"/>
    <cellStyle name="xl42 3 3" xfId="1170"/>
    <cellStyle name="xl42 3 4" xfId="1590"/>
    <cellStyle name="xl42 4" xfId="389"/>
    <cellStyle name="xl42 5" xfId="1167"/>
    <cellStyle name="xl42 6" xfId="1592"/>
    <cellStyle name="xl43" xfId="70"/>
    <cellStyle name="xl43 2" xfId="71"/>
    <cellStyle name="xl43 2 2" xfId="390"/>
    <cellStyle name="xl43 2 2 2" xfId="1174"/>
    <cellStyle name="xl43 2 3" xfId="1173"/>
    <cellStyle name="xl43 2 4" xfId="1588"/>
    <cellStyle name="xl43 3" xfId="391"/>
    <cellStyle name="xl43 3 2" xfId="1175"/>
    <cellStyle name="xl43 3 3" xfId="1587"/>
    <cellStyle name="xl43 4" xfId="1172"/>
    <cellStyle name="xl43 5" xfId="1589"/>
    <cellStyle name="xl44" xfId="72"/>
    <cellStyle name="xl44 2" xfId="73"/>
    <cellStyle name="xl44 2 2" xfId="392"/>
    <cellStyle name="xl44 2 2 2" xfId="1178"/>
    <cellStyle name="xl44 2 3" xfId="1177"/>
    <cellStyle name="xl44 2 4" xfId="1585"/>
    <cellStyle name="xl44 3" xfId="393"/>
    <cellStyle name="xl44 3 2" xfId="1179"/>
    <cellStyle name="xl44 3 3" xfId="1584"/>
    <cellStyle name="xl44 4" xfId="1176"/>
    <cellStyle name="xl44 5" xfId="1586"/>
    <cellStyle name="xl45" xfId="394"/>
    <cellStyle name="xl45 2" xfId="395"/>
    <cellStyle name="xl45 2 2" xfId="1180"/>
    <cellStyle name="xl45 2 3" xfId="1582"/>
    <cellStyle name="xl45 3" xfId="1181"/>
    <cellStyle name="xl45 3 2" xfId="1581"/>
    <cellStyle name="xl45 4" xfId="1182"/>
    <cellStyle name="xl45 4 2" xfId="1580"/>
    <cellStyle name="xl45 5" xfId="1183"/>
    <cellStyle name="xl45 6" xfId="1583"/>
    <cellStyle name="xl46" xfId="396"/>
    <cellStyle name="xl46 2" xfId="397"/>
    <cellStyle name="xl46 2 2" xfId="1184"/>
    <cellStyle name="xl46 2 3" xfId="1578"/>
    <cellStyle name="xl46 3" xfId="1185"/>
    <cellStyle name="xl46 3 2" xfId="1577"/>
    <cellStyle name="xl46 4" xfId="1186"/>
    <cellStyle name="xl46 4 2" xfId="1576"/>
    <cellStyle name="xl46 5" xfId="1187"/>
    <cellStyle name="xl46 6" xfId="1579"/>
    <cellStyle name="xl47" xfId="398"/>
    <cellStyle name="xl47 2" xfId="399"/>
    <cellStyle name="xl47 2 2" xfId="1574"/>
    <cellStyle name="xl47 3" xfId="1188"/>
    <cellStyle name="xl47 3 2" xfId="1573"/>
    <cellStyle name="xl47 4" xfId="1189"/>
    <cellStyle name="xl47 5" xfId="1575"/>
    <cellStyle name="xl48" xfId="400"/>
    <cellStyle name="xl48 2" xfId="401"/>
    <cellStyle name="xl48 2 2" xfId="1571"/>
    <cellStyle name="xl48 3" xfId="1190"/>
    <cellStyle name="xl48 3 2" xfId="1570"/>
    <cellStyle name="xl48 4" xfId="1191"/>
    <cellStyle name="xl48 5" xfId="1572"/>
    <cellStyle name="xl49" xfId="402"/>
    <cellStyle name="xl49 2" xfId="403"/>
    <cellStyle name="xl49 2 2" xfId="1568"/>
    <cellStyle name="xl49 3" xfId="1192"/>
    <cellStyle name="xl49 3 2" xfId="1567"/>
    <cellStyle name="xl49 4" xfId="1193"/>
    <cellStyle name="xl49 5" xfId="1569"/>
    <cellStyle name="xl50" xfId="404"/>
    <cellStyle name="xl50 2" xfId="405"/>
    <cellStyle name="xl50 2 2" xfId="1565"/>
    <cellStyle name="xl50 3" xfId="406"/>
    <cellStyle name="xl50 3 2" xfId="1564"/>
    <cellStyle name="xl50 4" xfId="1194"/>
    <cellStyle name="xl50 5" xfId="1566"/>
    <cellStyle name="xl51" xfId="407"/>
    <cellStyle name="xl51 2" xfId="408"/>
    <cellStyle name="xl51 2 2" xfId="1562"/>
    <cellStyle name="xl51 3" xfId="409"/>
    <cellStyle name="xl51 3 2" xfId="1561"/>
    <cellStyle name="xl51 4" xfId="1195"/>
    <cellStyle name="xl51 5" xfId="1563"/>
    <cellStyle name="xl52" xfId="5"/>
    <cellStyle name="xl52 2" xfId="410"/>
    <cellStyle name="xl52 2 2" xfId="1559"/>
    <cellStyle name="xl52 3" xfId="1196"/>
    <cellStyle name="xl52 3 2" xfId="1558"/>
    <cellStyle name="xl52 4" xfId="1197"/>
    <cellStyle name="xl52 5" xfId="1560"/>
    <cellStyle name="xl53" xfId="411"/>
    <cellStyle name="xl53 2" xfId="412"/>
    <cellStyle name="xl53 2 2" xfId="1556"/>
    <cellStyle name="xl53 3" xfId="413"/>
    <cellStyle name="xl53 3 2" xfId="1198"/>
    <cellStyle name="xl53 3 3" xfId="1555"/>
    <cellStyle name="xl53 4" xfId="1199"/>
    <cellStyle name="xl53 5" xfId="1557"/>
    <cellStyle name="xl54" xfId="414"/>
    <cellStyle name="xl54 2" xfId="415"/>
    <cellStyle name="xl54 2 2" xfId="1553"/>
    <cellStyle name="xl54 3" xfId="416"/>
    <cellStyle name="xl54 3 2" xfId="1200"/>
    <cellStyle name="xl54 3 3" xfId="1552"/>
    <cellStyle name="xl54 4" xfId="1201"/>
    <cellStyle name="xl54 5" xfId="1554"/>
    <cellStyle name="xl55" xfId="417"/>
    <cellStyle name="xl55 2" xfId="418"/>
    <cellStyle name="xl55 2 2" xfId="1550"/>
    <cellStyle name="xl55 3" xfId="1202"/>
    <cellStyle name="xl55 3 2" xfId="1549"/>
    <cellStyle name="xl55 4" xfId="1203"/>
    <cellStyle name="xl55 5" xfId="1551"/>
    <cellStyle name="xl56" xfId="419"/>
    <cellStyle name="xl56 2" xfId="420"/>
    <cellStyle name="xl56 2 2" xfId="1547"/>
    <cellStyle name="xl56 3" xfId="421"/>
    <cellStyle name="xl56 3 2" xfId="1204"/>
    <cellStyle name="xl56 3 3" xfId="1546"/>
    <cellStyle name="xl56 4" xfId="1205"/>
    <cellStyle name="xl56 5" xfId="1548"/>
    <cellStyle name="xl57" xfId="422"/>
    <cellStyle name="xl57 2" xfId="423"/>
    <cellStyle name="xl57 2 2" xfId="1544"/>
    <cellStyle name="xl57 3" xfId="424"/>
    <cellStyle name="xl57 3 2" xfId="1207"/>
    <cellStyle name="xl57 3 3" xfId="1543"/>
    <cellStyle name="xl57 4" xfId="1208"/>
    <cellStyle name="xl57 5" xfId="1545"/>
    <cellStyle name="xl58" xfId="425"/>
    <cellStyle name="xl58 2" xfId="426"/>
    <cellStyle name="xl58 2 2" xfId="1541"/>
    <cellStyle name="xl58 3" xfId="427"/>
    <cellStyle name="xl58 3 2" xfId="1209"/>
    <cellStyle name="xl58 3 3" xfId="1540"/>
    <cellStyle name="xl58 4" xfId="1210"/>
    <cellStyle name="xl58 5" xfId="1542"/>
    <cellStyle name="xl59" xfId="428"/>
    <cellStyle name="xl59 2" xfId="429"/>
    <cellStyle name="xl59 2 2" xfId="1538"/>
    <cellStyle name="xl59 3" xfId="430"/>
    <cellStyle name="xl59 3 2" xfId="1211"/>
    <cellStyle name="xl59 3 3" xfId="1537"/>
    <cellStyle name="xl59 4" xfId="1539"/>
    <cellStyle name="xl60" xfId="431"/>
    <cellStyle name="xl60 2" xfId="432"/>
    <cellStyle name="xl60 2 2" xfId="1535"/>
    <cellStyle name="xl60 3" xfId="1536"/>
    <cellStyle name="xl61" xfId="84"/>
    <cellStyle name="xl61 2" xfId="433"/>
    <cellStyle name="xl61 2 2" xfId="1533"/>
    <cellStyle name="xl61 3" xfId="434"/>
    <cellStyle name="xl61 3 2" xfId="1532"/>
    <cellStyle name="xl61 4" xfId="1534"/>
    <cellStyle name="xl62" xfId="435"/>
    <cellStyle name="xl62 2" xfId="436"/>
    <cellStyle name="xl62 2 2" xfId="1530"/>
    <cellStyle name="xl62 3" xfId="1531"/>
    <cellStyle name="xl63" xfId="6"/>
    <cellStyle name="xl63 2" xfId="79"/>
    <cellStyle name="xl63 2 2" xfId="1528"/>
    <cellStyle name="xl63 3" xfId="1529"/>
    <cellStyle name="xl64" xfId="85"/>
    <cellStyle name="xl64 2" xfId="437"/>
    <cellStyle name="xl64 2 2" xfId="1526"/>
    <cellStyle name="xl64 3" xfId="438"/>
    <cellStyle name="xl64 3 2" xfId="1525"/>
    <cellStyle name="xl64 4" xfId="1527"/>
    <cellStyle name="xl65" xfId="439"/>
    <cellStyle name="xl65 2" xfId="440"/>
    <cellStyle name="xl65 2 2" xfId="1523"/>
    <cellStyle name="xl65 3" xfId="441"/>
    <cellStyle name="xl65 3 2" xfId="1522"/>
    <cellStyle name="xl65 4" xfId="1524"/>
    <cellStyle name="xl66" xfId="442"/>
    <cellStyle name="xl66 2" xfId="443"/>
    <cellStyle name="xl66 2 2" xfId="1520"/>
    <cellStyle name="xl66 3" xfId="1521"/>
    <cellStyle name="xl67" xfId="444"/>
    <cellStyle name="xl67 2" xfId="445"/>
    <cellStyle name="xl67 2 2" xfId="1518"/>
    <cellStyle name="xl67 3" xfId="1519"/>
    <cellStyle name="xl68" xfId="446"/>
    <cellStyle name="xl68 2" xfId="447"/>
    <cellStyle name="xl68 2 2" xfId="1516"/>
    <cellStyle name="xl68 3" xfId="1517"/>
    <cellStyle name="xl69" xfId="448"/>
    <cellStyle name="xl69 2" xfId="449"/>
    <cellStyle name="xl69 2 2" xfId="1514"/>
    <cellStyle name="xl69 3" xfId="1515"/>
    <cellStyle name="xl70" xfId="450"/>
    <cellStyle name="xl70 2" xfId="451"/>
    <cellStyle name="xl70 2 2" xfId="1512"/>
    <cellStyle name="xl70 3" xfId="1513"/>
    <cellStyle name="xl71" xfId="452"/>
    <cellStyle name="xl71 2" xfId="453"/>
    <cellStyle name="xl71 2 2" xfId="1510"/>
    <cellStyle name="xl71 3" xfId="1511"/>
    <cellStyle name="xl72" xfId="454"/>
    <cellStyle name="xl72 2" xfId="455"/>
    <cellStyle name="xl72 2 2" xfId="1508"/>
    <cellStyle name="xl72 3" xfId="1509"/>
    <cellStyle name="xl73" xfId="456"/>
    <cellStyle name="xl73 2" xfId="457"/>
    <cellStyle name="xl73 2 2" xfId="1506"/>
    <cellStyle name="xl73 3" xfId="1212"/>
    <cellStyle name="xl73 3 2" xfId="1505"/>
    <cellStyle name="xl73 4" xfId="1507"/>
    <cellStyle name="xl74" xfId="458"/>
    <cellStyle name="xl74 2" xfId="459"/>
    <cellStyle name="xl74 2 2" xfId="1503"/>
    <cellStyle name="xl74 3" xfId="1504"/>
    <cellStyle name="xl75" xfId="460"/>
    <cellStyle name="xl75 2" xfId="461"/>
    <cellStyle name="xl75 2 2" xfId="1501"/>
    <cellStyle name="xl75 3" xfId="1502"/>
    <cellStyle name="xl76" xfId="462"/>
    <cellStyle name="xl76 2" xfId="463"/>
    <cellStyle name="xl76 2 2" xfId="1499"/>
    <cellStyle name="xl76 3" xfId="1213"/>
    <cellStyle name="xl76 3 2" xfId="1498"/>
    <cellStyle name="xl76 4" xfId="1214"/>
    <cellStyle name="xl76 5" xfId="1500"/>
    <cellStyle name="xl77" xfId="464"/>
    <cellStyle name="xl77 2" xfId="465"/>
    <cellStyle name="xl77 2 2" xfId="1496"/>
    <cellStyle name="xl77 3" xfId="1497"/>
    <cellStyle name="xl78" xfId="466"/>
    <cellStyle name="xl78 2" xfId="467"/>
    <cellStyle name="xl78 2 2" xfId="1215"/>
    <cellStyle name="xl78 2 3" xfId="1494"/>
    <cellStyle name="xl78 3" xfId="1216"/>
    <cellStyle name="xl78 3 2" xfId="1493"/>
    <cellStyle name="xl78 4" xfId="1217"/>
    <cellStyle name="xl78 4 2" xfId="1492"/>
    <cellStyle name="xl78 5" xfId="1218"/>
    <cellStyle name="xl78 5 2" xfId="1491"/>
    <cellStyle name="xl78 6" xfId="1219"/>
    <cellStyle name="xl78 7" xfId="1495"/>
    <cellStyle name="xl79" xfId="468"/>
    <cellStyle name="xl79 2" xfId="469"/>
    <cellStyle name="xl79 2 2" xfId="1220"/>
    <cellStyle name="xl79 2 3" xfId="1489"/>
    <cellStyle name="xl79 3" xfId="1221"/>
    <cellStyle name="xl79 3 2" xfId="1488"/>
    <cellStyle name="xl79 4" xfId="1222"/>
    <cellStyle name="xl79 4 2" xfId="1487"/>
    <cellStyle name="xl79 5" xfId="1223"/>
    <cellStyle name="xl79 5 2" xfId="1486"/>
    <cellStyle name="xl79 6" xfId="1224"/>
    <cellStyle name="xl79 7" xfId="1490"/>
    <cellStyle name="xl80" xfId="470"/>
    <cellStyle name="xl80 2" xfId="471"/>
    <cellStyle name="xl80 2 2" xfId="1225"/>
    <cellStyle name="xl80 2 3" xfId="1484"/>
    <cellStyle name="xl80 3" xfId="1226"/>
    <cellStyle name="xl80 3 2" xfId="1483"/>
    <cellStyle name="xl80 4" xfId="1227"/>
    <cellStyle name="xl80 4 2" xfId="1482"/>
    <cellStyle name="xl80 5" xfId="1228"/>
    <cellStyle name="xl80 5 2" xfId="1481"/>
    <cellStyle name="xl80 6" xfId="1229"/>
    <cellStyle name="xl80 7" xfId="1485"/>
    <cellStyle name="xl81" xfId="472"/>
    <cellStyle name="xl81 2" xfId="473"/>
    <cellStyle name="xl81 2 2" xfId="1230"/>
    <cellStyle name="xl81 2 3" xfId="1479"/>
    <cellStyle name="xl81 3" xfId="1231"/>
    <cellStyle name="xl81 3 2" xfId="1478"/>
    <cellStyle name="xl81 4" xfId="1232"/>
    <cellStyle name="xl81 4 2" xfId="1477"/>
    <cellStyle name="xl81 5" xfId="1233"/>
    <cellStyle name="xl81 5 2" xfId="1476"/>
    <cellStyle name="xl81 6" xfId="1234"/>
    <cellStyle name="xl81 7" xfId="1480"/>
    <cellStyle name="xl82" xfId="474"/>
    <cellStyle name="xl82 2" xfId="475"/>
    <cellStyle name="xl82 2 2" xfId="1235"/>
    <cellStyle name="xl82 2 3" xfId="1474"/>
    <cellStyle name="xl82 3" xfId="1236"/>
    <cellStyle name="xl82 3 2" xfId="1473"/>
    <cellStyle name="xl82 4" xfId="1237"/>
    <cellStyle name="xl82 4 2" xfId="1472"/>
    <cellStyle name="xl82 5" xfId="1238"/>
    <cellStyle name="xl82 5 2" xfId="1471"/>
    <cellStyle name="xl82 6" xfId="1239"/>
    <cellStyle name="xl82 7" xfId="1475"/>
    <cellStyle name="xl83" xfId="476"/>
    <cellStyle name="xl83 2" xfId="477"/>
    <cellStyle name="xl83 2 2" xfId="1240"/>
    <cellStyle name="xl83 2 3" xfId="1469"/>
    <cellStyle name="xl83 3" xfId="1241"/>
    <cellStyle name="xl83 3 2" xfId="1468"/>
    <cellStyle name="xl83 4" xfId="1242"/>
    <cellStyle name="xl83 4 2" xfId="1467"/>
    <cellStyle name="xl83 5" xfId="1243"/>
    <cellStyle name="xl83 5 2" xfId="1466"/>
    <cellStyle name="xl83 6" xfId="1244"/>
    <cellStyle name="xl83 7" xfId="1470"/>
    <cellStyle name="xl84" xfId="80"/>
    <cellStyle name="xl84 2" xfId="478"/>
    <cellStyle name="xl84 2 2" xfId="1245"/>
    <cellStyle name="xl84 2 3" xfId="1464"/>
    <cellStyle name="xl84 3" xfId="479"/>
    <cellStyle name="xl84 3 2" xfId="1246"/>
    <cellStyle name="xl84 3 3" xfId="1463"/>
    <cellStyle name="xl84 4" xfId="1247"/>
    <cellStyle name="xl84 4 2" xfId="1462"/>
    <cellStyle name="xl84 5" xfId="1248"/>
    <cellStyle name="xl84 5 2" xfId="1461"/>
    <cellStyle name="xl84 6" xfId="1249"/>
    <cellStyle name="xl84 7" xfId="1465"/>
    <cellStyle name="xl85" xfId="480"/>
    <cellStyle name="xl85 2" xfId="481"/>
    <cellStyle name="xl85 2 2" xfId="1250"/>
    <cellStyle name="xl85 2 3" xfId="1459"/>
    <cellStyle name="xl85 3" xfId="1251"/>
    <cellStyle name="xl85 3 2" xfId="1458"/>
    <cellStyle name="xl85 4" xfId="1252"/>
    <cellStyle name="xl85 4 2" xfId="1457"/>
    <cellStyle name="xl85 5" xfId="1253"/>
    <cellStyle name="xl85 5 2" xfId="1456"/>
    <cellStyle name="xl85 6" xfId="1254"/>
    <cellStyle name="xl85 7" xfId="1460"/>
    <cellStyle name="xl86" xfId="482"/>
    <cellStyle name="xl86 2" xfId="483"/>
    <cellStyle name="xl86 2 2" xfId="1255"/>
    <cellStyle name="xl86 2 3" xfId="1454"/>
    <cellStyle name="xl86 3" xfId="1256"/>
    <cellStyle name="xl86 3 2" xfId="1453"/>
    <cellStyle name="xl86 4" xfId="1257"/>
    <cellStyle name="xl86 4 2" xfId="1452"/>
    <cellStyle name="xl86 5" xfId="1258"/>
    <cellStyle name="xl86 5 2" xfId="1451"/>
    <cellStyle name="xl86 6" xfId="1259"/>
    <cellStyle name="xl86 7" xfId="1455"/>
    <cellStyle name="xl87" xfId="484"/>
    <cellStyle name="xl87 2" xfId="485"/>
    <cellStyle name="xl87 2 2" xfId="1260"/>
    <cellStyle name="xl87 2 3" xfId="1449"/>
    <cellStyle name="xl87 3" xfId="1261"/>
    <cellStyle name="xl87 3 2" xfId="1448"/>
    <cellStyle name="xl87 4" xfId="1262"/>
    <cellStyle name="xl87 4 2" xfId="1447"/>
    <cellStyle name="xl87 5" xfId="1263"/>
    <cellStyle name="xl87 5 2" xfId="1446"/>
    <cellStyle name="xl87 6" xfId="1264"/>
    <cellStyle name="xl87 7" xfId="1450"/>
    <cellStyle name="xl88" xfId="486"/>
    <cellStyle name="xl88 2" xfId="487"/>
    <cellStyle name="xl88 2 2" xfId="1265"/>
    <cellStyle name="xl88 2 3" xfId="1444"/>
    <cellStyle name="xl88 3" xfId="1266"/>
    <cellStyle name="xl88 3 2" xfId="1443"/>
    <cellStyle name="xl88 4" xfId="1267"/>
    <cellStyle name="xl88 4 2" xfId="1442"/>
    <cellStyle name="xl88 5" xfId="1268"/>
    <cellStyle name="xl88 5 2" xfId="1441"/>
    <cellStyle name="xl88 6" xfId="1269"/>
    <cellStyle name="xl88 7" xfId="1445"/>
    <cellStyle name="xl89" xfId="488"/>
    <cellStyle name="xl89 2" xfId="489"/>
    <cellStyle name="xl89 2 2" xfId="1270"/>
    <cellStyle name="xl89 2 3" xfId="1439"/>
    <cellStyle name="xl89 3" xfId="1271"/>
    <cellStyle name="xl89 3 2" xfId="1438"/>
    <cellStyle name="xl89 4" xfId="1272"/>
    <cellStyle name="xl89 4 2" xfId="1437"/>
    <cellStyle name="xl89 5" xfId="490"/>
    <cellStyle name="xl89 5 2" xfId="1436"/>
    <cellStyle name="xl89 6" xfId="1273"/>
    <cellStyle name="xl89 7" xfId="1440"/>
    <cellStyle name="xl90" xfId="491"/>
    <cellStyle name="xl90 2" xfId="492"/>
    <cellStyle name="xl90 2 2" xfId="1274"/>
    <cellStyle name="xl90 2 3" xfId="1434"/>
    <cellStyle name="xl90 3" xfId="1275"/>
    <cellStyle name="xl90 3 2" xfId="1433"/>
    <cellStyle name="xl90 4" xfId="1276"/>
    <cellStyle name="xl90 4 2" xfId="1432"/>
    <cellStyle name="xl90 5" xfId="1277"/>
    <cellStyle name="xl90 5 2" xfId="1431"/>
    <cellStyle name="xl90 6" xfId="1278"/>
    <cellStyle name="xl90 7" xfId="1435"/>
    <cellStyle name="xl91" xfId="493"/>
    <cellStyle name="xl91 2" xfId="494"/>
    <cellStyle name="xl91 2 2" xfId="1279"/>
    <cellStyle name="xl91 2 3" xfId="1429"/>
    <cellStyle name="xl91 3" xfId="1280"/>
    <cellStyle name="xl91 3 2" xfId="1428"/>
    <cellStyle name="xl91 4" xfId="1281"/>
    <cellStyle name="xl91 4 2" xfId="1427"/>
    <cellStyle name="xl91 5" xfId="1282"/>
    <cellStyle name="xl91 5 2" xfId="1426"/>
    <cellStyle name="xl91 6" xfId="1283"/>
    <cellStyle name="xl91 7" xfId="1430"/>
    <cellStyle name="xl92" xfId="495"/>
    <cellStyle name="xl92 2" xfId="496"/>
    <cellStyle name="xl92 2 2" xfId="1284"/>
    <cellStyle name="xl92 2 3" xfId="1424"/>
    <cellStyle name="xl92 3" xfId="1285"/>
    <cellStyle name="xl92 3 2" xfId="1423"/>
    <cellStyle name="xl92 4" xfId="1286"/>
    <cellStyle name="xl92 4 2" xfId="1422"/>
    <cellStyle name="xl92 5" xfId="1287"/>
    <cellStyle name="xl92 5 2" xfId="1421"/>
    <cellStyle name="xl92 6" xfId="1288"/>
    <cellStyle name="xl92 7" xfId="1425"/>
    <cellStyle name="xl93" xfId="497"/>
    <cellStyle name="xl93 2" xfId="498"/>
    <cellStyle name="xl93 2 2" xfId="1289"/>
    <cellStyle name="xl93 2 3" xfId="1419"/>
    <cellStyle name="xl93 3" xfId="1290"/>
    <cellStyle name="xl93 3 2" xfId="1418"/>
    <cellStyle name="xl93 4" xfId="1291"/>
    <cellStyle name="xl93 4 2" xfId="1417"/>
    <cellStyle name="xl93 5" xfId="1292"/>
    <cellStyle name="xl93 5 2" xfId="1416"/>
    <cellStyle name="xl93 6" xfId="1293"/>
    <cellStyle name="xl93 7" xfId="1420"/>
    <cellStyle name="xl94" xfId="499"/>
    <cellStyle name="xl94 2" xfId="500"/>
    <cellStyle name="xl94 2 2" xfId="1294"/>
    <cellStyle name="xl94 2 3" xfId="1414"/>
    <cellStyle name="xl94 3" xfId="1295"/>
    <cellStyle name="xl94 3 2" xfId="1413"/>
    <cellStyle name="xl94 4" xfId="1296"/>
    <cellStyle name="xl94 4 2" xfId="1412"/>
    <cellStyle name="xl94 5" xfId="1297"/>
    <cellStyle name="xl94 5 2" xfId="1411"/>
    <cellStyle name="xl94 6" xfId="1298"/>
    <cellStyle name="xl94 7" xfId="1415"/>
    <cellStyle name="xl95" xfId="81"/>
    <cellStyle name="xl95 2" xfId="501"/>
    <cellStyle name="xl95 2 2" xfId="1299"/>
    <cellStyle name="xl95 2 3" xfId="1409"/>
    <cellStyle name="xl95 3" xfId="502"/>
    <cellStyle name="xl95 3 2" xfId="1300"/>
    <cellStyle name="xl95 3 3" xfId="1408"/>
    <cellStyle name="xl95 4" xfId="1301"/>
    <cellStyle name="xl95 4 2" xfId="1407"/>
    <cellStyle name="xl95 5" xfId="1302"/>
    <cellStyle name="xl95 5 2" xfId="1406"/>
    <cellStyle name="xl95 6" xfId="1303"/>
    <cellStyle name="xl95 7" xfId="1410"/>
    <cellStyle name="xl96" xfId="82"/>
    <cellStyle name="xl96 2" xfId="503"/>
    <cellStyle name="xl96 2 2" xfId="1304"/>
    <cellStyle name="xl96 2 3" xfId="1404"/>
    <cellStyle name="xl96 3" xfId="504"/>
    <cellStyle name="xl96 3 2" xfId="1305"/>
    <cellStyle name="xl96 3 3" xfId="1403"/>
    <cellStyle name="xl96 4" xfId="1306"/>
    <cellStyle name="xl96 4 2" xfId="1402"/>
    <cellStyle name="xl96 5" xfId="1307"/>
    <cellStyle name="xl96 5 2" xfId="1401"/>
    <cellStyle name="xl96 6" xfId="1308"/>
    <cellStyle name="xl96 6 2" xfId="1400"/>
    <cellStyle name="xl96 7" xfId="1399"/>
    <cellStyle name="xl96 8" xfId="1405"/>
    <cellStyle name="xl97" xfId="83"/>
    <cellStyle name="xl97 2" xfId="505"/>
    <cellStyle name="xl97 2 2" xfId="1309"/>
    <cellStyle name="xl97 2 3" xfId="1397"/>
    <cellStyle name="xl97 3" xfId="506"/>
    <cellStyle name="xl97 3 2" xfId="1310"/>
    <cellStyle name="xl97 3 3" xfId="1396"/>
    <cellStyle name="xl97 4" xfId="1311"/>
    <cellStyle name="xl97 4 2" xfId="1395"/>
    <cellStyle name="xl97 5" xfId="1312"/>
    <cellStyle name="xl97 5 2" xfId="1394"/>
    <cellStyle name="xl97 6" xfId="1313"/>
    <cellStyle name="xl97 7" xfId="1398"/>
    <cellStyle name="xl98" xfId="507"/>
    <cellStyle name="xl98 2" xfId="508"/>
    <cellStyle name="xl98 2 2" xfId="1314"/>
    <cellStyle name="xl98 2 3" xfId="1392"/>
    <cellStyle name="xl98 3" xfId="1315"/>
    <cellStyle name="xl98 3 2" xfId="1391"/>
    <cellStyle name="xl98 4" xfId="1316"/>
    <cellStyle name="xl98 4 2" xfId="1390"/>
    <cellStyle name="xl98 5" xfId="1317"/>
    <cellStyle name="xl98 5 2" xfId="1389"/>
    <cellStyle name="xl98 6" xfId="1318"/>
    <cellStyle name="xl98 7" xfId="1393"/>
    <cellStyle name="xl99" xfId="509"/>
    <cellStyle name="xl99 2" xfId="510"/>
    <cellStyle name="xl99 2 2" xfId="1319"/>
    <cellStyle name="xl99 2 3" xfId="1387"/>
    <cellStyle name="xl99 3" xfId="1320"/>
    <cellStyle name="xl99 3 2" xfId="1386"/>
    <cellStyle name="xl99 4" xfId="1321"/>
    <cellStyle name="xl99 4 2" xfId="1385"/>
    <cellStyle name="xl99 5" xfId="1322"/>
    <cellStyle name="xl99 5 2" xfId="1384"/>
    <cellStyle name="xl99 6" xfId="1323"/>
    <cellStyle name="xl99 7" xfId="1388"/>
    <cellStyle name="Акцент1 2" xfId="511"/>
    <cellStyle name="Акцент1 2 2" xfId="1383"/>
    <cellStyle name="Акцент2 2" xfId="512"/>
    <cellStyle name="Акцент2 2 2" xfId="1382"/>
    <cellStyle name="Акцент3 2" xfId="513"/>
    <cellStyle name="Акцент3 2 2" xfId="1381"/>
    <cellStyle name="Акцент4 2" xfId="514"/>
    <cellStyle name="Акцент4 2 2" xfId="1380"/>
    <cellStyle name="Акцент5 2" xfId="515"/>
    <cellStyle name="Акцент5 2 2" xfId="1379"/>
    <cellStyle name="Акцент6 2" xfId="516"/>
    <cellStyle name="Акцент6 2 2" xfId="1378"/>
    <cellStyle name="Гиперссылка" xfId="12" builtinId="8"/>
    <cellStyle name="Гиперссылка 2" xfId="517"/>
    <cellStyle name="Заголовок 4 2" xfId="518"/>
    <cellStyle name="Заголовок 4 2 2" xfId="1377"/>
    <cellStyle name="Название 2" xfId="519"/>
    <cellStyle name="Название 2 2" xfId="1376"/>
    <cellStyle name="Нейтральный 2" xfId="520"/>
    <cellStyle name="Нейтральный 2 2" xfId="1375"/>
    <cellStyle name="Обычный" xfId="0" builtinId="0"/>
    <cellStyle name="Обычный 10" xfId="89"/>
    <cellStyle name="Обычный 10 2" xfId="1374"/>
    <cellStyle name="Обычный 11" xfId="1324"/>
    <cellStyle name="Обычный 11 2" xfId="1373"/>
    <cellStyle name="Обычный 12" xfId="1325"/>
    <cellStyle name="Обычный 12 2" xfId="1372"/>
    <cellStyle name="Обычный 13" xfId="1326"/>
    <cellStyle name="Обычный 13 2" xfId="1371"/>
    <cellStyle name="Обычный 14" xfId="1327"/>
    <cellStyle name="Обычный 14 2" xfId="1370"/>
    <cellStyle name="Обычный 15" xfId="1328"/>
    <cellStyle name="Обычный 15 2" xfId="1369"/>
    <cellStyle name="Обычный 16" xfId="1329"/>
    <cellStyle name="Обычный 16 2" xfId="1368"/>
    <cellStyle name="Обычный 17" xfId="1330"/>
    <cellStyle name="Обычный 17 2" xfId="1367"/>
    <cellStyle name="Обычный 18" xfId="1331"/>
    <cellStyle name="Обычный 18 2" xfId="1366"/>
    <cellStyle name="Обычный 19" xfId="1332"/>
    <cellStyle name="Обычный 19 2" xfId="1365"/>
    <cellStyle name="Обычный 2" xfId="7"/>
    <cellStyle name="Обычный 2 2" xfId="74"/>
    <cellStyle name="Обычный 2 2 2" xfId="1334"/>
    <cellStyle name="Обычный 2 2 3" xfId="1333"/>
    <cellStyle name="Обычный 2 3" xfId="521"/>
    <cellStyle name="Обычный 2 3 2" xfId="1363"/>
    <cellStyle name="Обычный 2 4" xfId="1335"/>
    <cellStyle name="Обычный 2 5" xfId="1364"/>
    <cellStyle name="Обычный 20" xfId="1336"/>
    <cellStyle name="Обычный 20 2" xfId="1362"/>
    <cellStyle name="Обычный 21" xfId="1337"/>
    <cellStyle name="Обычный 21 2" xfId="1361"/>
    <cellStyle name="Обычный 22" xfId="1338"/>
    <cellStyle name="Обычный 22 2" xfId="1360"/>
    <cellStyle name="Обычный 23" xfId="1359"/>
    <cellStyle name="Обычный 24" xfId="1358"/>
    <cellStyle name="Обычный 25" xfId="2240"/>
    <cellStyle name="Обычный 3" xfId="8"/>
    <cellStyle name="Обычный 3 2" xfId="75"/>
    <cellStyle name="Обычный 3 2 2" xfId="1340"/>
    <cellStyle name="Обычный 3 3" xfId="1339"/>
    <cellStyle name="Обычный 3 4" xfId="1357"/>
    <cellStyle name="Обычный 4" xfId="76"/>
    <cellStyle name="Обычный 4 2" xfId="1356"/>
    <cellStyle name="Обычный 5" xfId="15"/>
    <cellStyle name="Обычный 5 2" xfId="87"/>
    <cellStyle name="Обычный 5 3" xfId="1341"/>
    <cellStyle name="Обычный 5 4" xfId="1355"/>
    <cellStyle name="Обычный 6" xfId="86"/>
    <cellStyle name="Обычный 6 2" xfId="77"/>
    <cellStyle name="Обычный 6 2 2" xfId="1342"/>
    <cellStyle name="Обычный 6 3" xfId="1354"/>
    <cellStyle name="Обычный 6 4" xfId="522"/>
    <cellStyle name="Обычный 7" xfId="88"/>
    <cellStyle name="Обычный 7 2" xfId="1343"/>
    <cellStyle name="Обычный 7 3" xfId="1353"/>
    <cellStyle name="Обычный 8" xfId="1344"/>
    <cellStyle name="Обычный 8 2" xfId="1352"/>
    <cellStyle name="Обычный 9" xfId="1345"/>
    <cellStyle name="Обычный 9 2" xfId="1351"/>
    <cellStyle name="Плохой 2" xfId="523"/>
    <cellStyle name="Плохой 2 2" xfId="1350"/>
    <cellStyle name="Пояснение 2" xfId="524"/>
    <cellStyle name="Пояснение 2 2" xfId="1349"/>
    <cellStyle name="Примечание 2" xfId="525"/>
    <cellStyle name="Примечание 2 2" xfId="1348"/>
    <cellStyle name="Стиль 1" xfId="9"/>
    <cellStyle name="Текст предупреждения 2" xfId="526"/>
    <cellStyle name="Текст предупреждения 2 2" xfId="1347"/>
    <cellStyle name="Финансовый 2" xfId="10"/>
    <cellStyle name="Финансовый 2 2" xfId="78"/>
    <cellStyle name="Хороший 2" xfId="527"/>
    <cellStyle name="Хороший 2 2" xfId="1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2"/>
  <sheetViews>
    <sheetView tabSelected="1" view="pageBreakPreview" topLeftCell="B167" zoomScaleNormal="100" zoomScaleSheetLayoutView="100" workbookViewId="0">
      <selection activeCell="I20" sqref="I20"/>
    </sheetView>
  </sheetViews>
  <sheetFormatPr defaultColWidth="9.140625" defaultRowHeight="15" x14ac:dyDescent="0.25"/>
  <cols>
    <col min="1" max="1" width="27.140625" style="3" customWidth="1"/>
    <col min="2" max="2" width="89" style="2" customWidth="1"/>
    <col min="3" max="3" width="19.85546875" style="2" customWidth="1"/>
    <col min="4" max="8" width="22.5703125" style="2" customWidth="1"/>
    <col min="9" max="9" width="19.85546875" style="2" customWidth="1"/>
    <col min="10" max="10" width="17.85546875" style="1" customWidth="1"/>
    <col min="11" max="16384" width="9.140625" style="1"/>
  </cols>
  <sheetData>
    <row r="1" spans="1:10" ht="16.5" customHeight="1" x14ac:dyDescent="0.3">
      <c r="A1" s="9"/>
      <c r="B1" s="8"/>
      <c r="C1" s="8"/>
      <c r="D1" s="8"/>
      <c r="E1" s="8"/>
      <c r="F1" s="8"/>
      <c r="G1" s="8"/>
      <c r="H1" s="8"/>
      <c r="I1" s="8"/>
    </row>
    <row r="2" spans="1:10" ht="48.75" customHeight="1" x14ac:dyDescent="0.3">
      <c r="A2" s="76" t="s">
        <v>142</v>
      </c>
      <c r="B2" s="76"/>
      <c r="C2" s="76"/>
      <c r="D2" s="76"/>
      <c r="E2" s="76"/>
      <c r="F2" s="76"/>
      <c r="G2" s="76"/>
      <c r="H2" s="76"/>
      <c r="I2" s="76"/>
    </row>
    <row r="3" spans="1:10" ht="18.75" customHeight="1" x14ac:dyDescent="0.3">
      <c r="A3" s="7"/>
      <c r="B3" s="7"/>
      <c r="C3" s="7"/>
      <c r="D3" s="7"/>
      <c r="E3" s="7"/>
      <c r="F3" s="7"/>
      <c r="G3" s="7"/>
      <c r="H3" s="7"/>
      <c r="I3" s="7"/>
    </row>
    <row r="4" spans="1:10" ht="60" customHeight="1" x14ac:dyDescent="0.25">
      <c r="A4" s="55" t="s">
        <v>33</v>
      </c>
      <c r="B4" s="55" t="s">
        <v>34</v>
      </c>
      <c r="C4" s="55" t="s">
        <v>353</v>
      </c>
      <c r="D4" s="73" t="s">
        <v>205</v>
      </c>
      <c r="E4" s="73" t="s">
        <v>206</v>
      </c>
      <c r="F4" s="73" t="s">
        <v>207</v>
      </c>
      <c r="G4" s="73" t="s">
        <v>208</v>
      </c>
      <c r="H4" s="73" t="s">
        <v>209</v>
      </c>
      <c r="I4" s="55" t="s">
        <v>141</v>
      </c>
    </row>
    <row r="5" spans="1:10" ht="15.75" x14ac:dyDescent="0.25">
      <c r="A5" s="54" t="s">
        <v>45</v>
      </c>
      <c r="B5" s="53" t="s">
        <v>0</v>
      </c>
      <c r="C5" s="52">
        <f t="shared" ref="C5:H5" si="0">C6+C15+C25+C33+C38+C56+C63+C69+C77+C116</f>
        <v>611162700</v>
      </c>
      <c r="D5" s="52">
        <f t="shared" si="0"/>
        <v>0</v>
      </c>
      <c r="E5" s="52">
        <f t="shared" si="0"/>
        <v>35754862.909999996</v>
      </c>
      <c r="F5" s="52">
        <f t="shared" si="0"/>
        <v>98813091.63000001</v>
      </c>
      <c r="G5" s="52">
        <f t="shared" si="0"/>
        <v>0</v>
      </c>
      <c r="H5" s="52">
        <f t="shared" si="0"/>
        <v>122341545.45999999</v>
      </c>
      <c r="I5" s="52">
        <f>I6+I15+I25+I33+I38+I56+I63+I69+I77+I116</f>
        <v>868072200</v>
      </c>
    </row>
    <row r="6" spans="1:10" ht="15.75" x14ac:dyDescent="0.25">
      <c r="A6" s="51" t="s">
        <v>46</v>
      </c>
      <c r="B6" s="50" t="s">
        <v>1</v>
      </c>
      <c r="C6" s="49">
        <f>C7</f>
        <v>516960000</v>
      </c>
      <c r="D6" s="49">
        <f t="shared" ref="D6:H6" si="1">D7</f>
        <v>0</v>
      </c>
      <c r="E6" s="49">
        <f t="shared" si="1"/>
        <v>20209027.309999999</v>
      </c>
      <c r="F6" s="49">
        <f t="shared" si="1"/>
        <v>83634561.230000004</v>
      </c>
      <c r="G6" s="49">
        <f t="shared" si="1"/>
        <v>0</v>
      </c>
      <c r="H6" s="49">
        <f t="shared" si="1"/>
        <v>119877009.91</v>
      </c>
      <c r="I6" s="49">
        <f>I7</f>
        <v>740680598.45000005</v>
      </c>
    </row>
    <row r="7" spans="1:10" ht="15.75" x14ac:dyDescent="0.25">
      <c r="A7" s="48" t="s">
        <v>47</v>
      </c>
      <c r="B7" s="48" t="s">
        <v>2</v>
      </c>
      <c r="C7" s="47">
        <f>C8+C9+C10+C11+C12+C13+C14</f>
        <v>516960000</v>
      </c>
      <c r="D7" s="47"/>
      <c r="E7" s="47">
        <f>E8+E9+E10+E11+E12+E13+E14</f>
        <v>20209027.309999999</v>
      </c>
      <c r="F7" s="47">
        <f t="shared" ref="F7:H7" si="2">F8+F9+F10+F11+F12+F13+F14</f>
        <v>83634561.230000004</v>
      </c>
      <c r="G7" s="47">
        <f t="shared" si="2"/>
        <v>0</v>
      </c>
      <c r="H7" s="47">
        <f t="shared" si="2"/>
        <v>119877009.91</v>
      </c>
      <c r="I7" s="47">
        <f>I8+I9+I10+I11+I12+I13+I14</f>
        <v>740680598.45000005</v>
      </c>
      <c r="J7" s="6"/>
    </row>
    <row r="8" spans="1:10" ht="88.5" customHeight="1" x14ac:dyDescent="0.25">
      <c r="A8" s="48" t="s">
        <v>48</v>
      </c>
      <c r="B8" s="46" t="s">
        <v>244</v>
      </c>
      <c r="C8" s="47">
        <v>428460000</v>
      </c>
      <c r="D8" s="46"/>
      <c r="E8" s="45"/>
      <c r="F8" s="45"/>
      <c r="G8" s="44"/>
      <c r="H8" s="44">
        <v>40200798.450000003</v>
      </c>
      <c r="I8" s="47">
        <f>C8+D8+E8+G8+H8+F8</f>
        <v>468660798.44999999</v>
      </c>
      <c r="J8" s="6"/>
    </row>
    <row r="9" spans="1:10" ht="81.75" customHeight="1" x14ac:dyDescent="0.25">
      <c r="A9" s="48" t="s">
        <v>49</v>
      </c>
      <c r="B9" s="46" t="s">
        <v>245</v>
      </c>
      <c r="C9" s="47">
        <v>10000000</v>
      </c>
      <c r="D9" s="46"/>
      <c r="E9" s="45"/>
      <c r="F9" s="45"/>
      <c r="G9" s="44"/>
      <c r="H9" s="44">
        <v>-8710500</v>
      </c>
      <c r="I9" s="47">
        <f t="shared" ref="I9:I13" si="3">C9+D9+E9+G9+H9+F9</f>
        <v>1289500</v>
      </c>
      <c r="J9" s="6"/>
    </row>
    <row r="10" spans="1:10" ht="70.5" customHeight="1" x14ac:dyDescent="0.25">
      <c r="A10" s="48" t="s">
        <v>50</v>
      </c>
      <c r="B10" s="46" t="s">
        <v>246</v>
      </c>
      <c r="C10" s="47">
        <v>8000000</v>
      </c>
      <c r="D10" s="46"/>
      <c r="E10" s="45"/>
      <c r="F10" s="45">
        <v>29618000</v>
      </c>
      <c r="G10" s="44"/>
      <c r="H10" s="44">
        <v>-614500</v>
      </c>
      <c r="I10" s="47">
        <f t="shared" si="3"/>
        <v>37003500</v>
      </c>
    </row>
    <row r="11" spans="1:10" ht="71.25" customHeight="1" x14ac:dyDescent="0.25">
      <c r="A11" s="48" t="s">
        <v>51</v>
      </c>
      <c r="B11" s="46" t="s">
        <v>247</v>
      </c>
      <c r="C11" s="47">
        <v>500000</v>
      </c>
      <c r="D11" s="46"/>
      <c r="E11" s="45"/>
      <c r="F11" s="45"/>
      <c r="G11" s="44"/>
      <c r="H11" s="44">
        <v>-494000</v>
      </c>
      <c r="I11" s="47">
        <f t="shared" si="3"/>
        <v>6000</v>
      </c>
    </row>
    <row r="12" spans="1:10" ht="114.75" customHeight="1" x14ac:dyDescent="0.25">
      <c r="A12" s="48" t="s">
        <v>52</v>
      </c>
      <c r="B12" s="46" t="s">
        <v>248</v>
      </c>
      <c r="C12" s="47">
        <v>20000000</v>
      </c>
      <c r="D12" s="46"/>
      <c r="E12" s="45"/>
      <c r="F12" s="45">
        <v>22816561.23</v>
      </c>
      <c r="G12" s="44"/>
      <c r="H12" s="44">
        <v>19698438.77</v>
      </c>
      <c r="I12" s="47">
        <f t="shared" si="3"/>
        <v>62515000</v>
      </c>
    </row>
    <row r="13" spans="1:10" ht="72" customHeight="1" x14ac:dyDescent="0.25">
      <c r="A13" s="43" t="s">
        <v>129</v>
      </c>
      <c r="B13" s="48" t="s">
        <v>249</v>
      </c>
      <c r="C13" s="47">
        <v>15000000</v>
      </c>
      <c r="D13" s="48"/>
      <c r="E13" s="45"/>
      <c r="F13" s="45"/>
      <c r="G13" s="44"/>
      <c r="H13" s="44">
        <v>-800000</v>
      </c>
      <c r="I13" s="47">
        <f t="shared" si="3"/>
        <v>14200000</v>
      </c>
    </row>
    <row r="14" spans="1:10" ht="69" customHeight="1" x14ac:dyDescent="0.25">
      <c r="A14" s="48" t="s">
        <v>128</v>
      </c>
      <c r="B14" s="48" t="s">
        <v>250</v>
      </c>
      <c r="C14" s="47">
        <v>35000000</v>
      </c>
      <c r="D14" s="48"/>
      <c r="E14" s="45">
        <v>20209027.309999999</v>
      </c>
      <c r="F14" s="45">
        <v>31200000</v>
      </c>
      <c r="G14" s="44"/>
      <c r="H14" s="44">
        <v>70596772.689999998</v>
      </c>
      <c r="I14" s="47">
        <f>C14+D14+E14+G14+H14+F14</f>
        <v>157005800</v>
      </c>
    </row>
    <row r="15" spans="1:10" ht="31.5" x14ac:dyDescent="0.25">
      <c r="A15" s="51" t="s">
        <v>53</v>
      </c>
      <c r="B15" s="42" t="s">
        <v>35</v>
      </c>
      <c r="C15" s="49">
        <f>C16</f>
        <v>28877400</v>
      </c>
      <c r="D15" s="49">
        <f t="shared" ref="D15:H15" si="4">D16</f>
        <v>0</v>
      </c>
      <c r="E15" s="49">
        <f t="shared" si="4"/>
        <v>0</v>
      </c>
      <c r="F15" s="49">
        <f t="shared" si="4"/>
        <v>1491970</v>
      </c>
      <c r="G15" s="49">
        <f t="shared" si="4"/>
        <v>0</v>
      </c>
      <c r="H15" s="49">
        <f t="shared" si="4"/>
        <v>0</v>
      </c>
      <c r="I15" s="49">
        <f t="shared" ref="I15:I78" si="5">C15+D15+E15+G15+H15+F15</f>
        <v>30369370</v>
      </c>
    </row>
    <row r="16" spans="1:10" ht="31.5" x14ac:dyDescent="0.25">
      <c r="A16" s="48" t="s">
        <v>54</v>
      </c>
      <c r="B16" s="46" t="s">
        <v>14</v>
      </c>
      <c r="C16" s="47">
        <f>C17+C19+C21+C23</f>
        <v>28877400</v>
      </c>
      <c r="D16" s="46"/>
      <c r="E16" s="44">
        <f>E17+E19+E21+E23</f>
        <v>0</v>
      </c>
      <c r="F16" s="44">
        <f>F17+F19+F21+F23</f>
        <v>1491970</v>
      </c>
      <c r="G16" s="44"/>
      <c r="H16" s="44">
        <f t="shared" ref="H16" si="6">H17+H19+H21+H23</f>
        <v>0</v>
      </c>
      <c r="I16" s="47">
        <f t="shared" si="5"/>
        <v>30369370</v>
      </c>
    </row>
    <row r="17" spans="1:9" ht="47.25" x14ac:dyDescent="0.25">
      <c r="A17" s="48" t="s">
        <v>55</v>
      </c>
      <c r="B17" s="46" t="s">
        <v>56</v>
      </c>
      <c r="C17" s="47">
        <v>15060700</v>
      </c>
      <c r="D17" s="46"/>
      <c r="E17" s="44">
        <f>E18</f>
        <v>0</v>
      </c>
      <c r="F17" s="44">
        <f>F18</f>
        <v>636560</v>
      </c>
      <c r="G17" s="44"/>
      <c r="H17" s="44">
        <f t="shared" ref="H17" si="7">H18</f>
        <v>0</v>
      </c>
      <c r="I17" s="47">
        <f t="shared" si="5"/>
        <v>15697260</v>
      </c>
    </row>
    <row r="18" spans="1:9" ht="78.75" x14ac:dyDescent="0.25">
      <c r="A18" s="48" t="s">
        <v>57</v>
      </c>
      <c r="B18" s="46" t="s">
        <v>251</v>
      </c>
      <c r="C18" s="47">
        <v>15060700</v>
      </c>
      <c r="D18" s="46"/>
      <c r="E18" s="44"/>
      <c r="F18" s="44">
        <v>636560</v>
      </c>
      <c r="G18" s="44"/>
      <c r="H18" s="44"/>
      <c r="I18" s="47">
        <f t="shared" si="5"/>
        <v>15697260</v>
      </c>
    </row>
    <row r="19" spans="1:9" ht="63" x14ac:dyDescent="0.25">
      <c r="A19" s="55" t="s">
        <v>58</v>
      </c>
      <c r="B19" s="48" t="s">
        <v>59</v>
      </c>
      <c r="C19" s="47">
        <v>71800</v>
      </c>
      <c r="D19" s="48"/>
      <c r="E19" s="44">
        <f>E20</f>
        <v>0</v>
      </c>
      <c r="F19" s="44">
        <f>F20</f>
        <v>1220</v>
      </c>
      <c r="G19" s="44"/>
      <c r="H19" s="44">
        <f t="shared" ref="H19" si="8">H20</f>
        <v>0</v>
      </c>
      <c r="I19" s="47">
        <f t="shared" si="5"/>
        <v>73020</v>
      </c>
    </row>
    <row r="20" spans="1:9" ht="94.5" x14ac:dyDescent="0.25">
      <c r="A20" s="48" t="s">
        <v>60</v>
      </c>
      <c r="B20" s="48" t="s">
        <v>252</v>
      </c>
      <c r="C20" s="47">
        <v>71800</v>
      </c>
      <c r="D20" s="48"/>
      <c r="E20" s="44"/>
      <c r="F20" s="44">
        <v>1220</v>
      </c>
      <c r="G20" s="44"/>
      <c r="H20" s="44"/>
      <c r="I20" s="47">
        <f t="shared" si="5"/>
        <v>73020</v>
      </c>
    </row>
    <row r="21" spans="1:9" ht="47.25" x14ac:dyDescent="0.25">
      <c r="A21" s="48" t="s">
        <v>61</v>
      </c>
      <c r="B21" s="48" t="s">
        <v>62</v>
      </c>
      <c r="C21" s="47">
        <v>15616300</v>
      </c>
      <c r="D21" s="48"/>
      <c r="E21" s="44">
        <f>E22</f>
        <v>0</v>
      </c>
      <c r="F21" s="44">
        <f>F22</f>
        <v>1101720</v>
      </c>
      <c r="G21" s="44"/>
      <c r="H21" s="44">
        <f t="shared" ref="H21" si="9">H22</f>
        <v>0</v>
      </c>
      <c r="I21" s="47">
        <f t="shared" si="5"/>
        <v>16718020</v>
      </c>
    </row>
    <row r="22" spans="1:9" ht="78.75" x14ac:dyDescent="0.25">
      <c r="A22" s="48" t="s">
        <v>63</v>
      </c>
      <c r="B22" s="48" t="s">
        <v>253</v>
      </c>
      <c r="C22" s="41">
        <v>15616300</v>
      </c>
      <c r="D22" s="48"/>
      <c r="E22" s="44"/>
      <c r="F22" s="44">
        <v>1101720</v>
      </c>
      <c r="G22" s="44"/>
      <c r="H22" s="44"/>
      <c r="I22" s="47">
        <f t="shared" si="5"/>
        <v>16718020</v>
      </c>
    </row>
    <row r="23" spans="1:9" ht="47.25" x14ac:dyDescent="0.25">
      <c r="A23" s="48" t="s">
        <v>64</v>
      </c>
      <c r="B23" s="46" t="s">
        <v>65</v>
      </c>
      <c r="C23" s="41">
        <v>-1871400</v>
      </c>
      <c r="D23" s="46"/>
      <c r="E23" s="44">
        <f>E24</f>
        <v>0</v>
      </c>
      <c r="F23" s="44">
        <f>F24</f>
        <v>-247530</v>
      </c>
      <c r="G23" s="44"/>
      <c r="H23" s="44">
        <f t="shared" ref="H23" si="10">H24</f>
        <v>0</v>
      </c>
      <c r="I23" s="47">
        <f t="shared" si="5"/>
        <v>-2118930</v>
      </c>
    </row>
    <row r="24" spans="1:9" ht="78.75" x14ac:dyDescent="0.25">
      <c r="A24" s="40" t="s">
        <v>66</v>
      </c>
      <c r="B24" s="40" t="s">
        <v>254</v>
      </c>
      <c r="C24" s="47">
        <v>-1871400</v>
      </c>
      <c r="D24" s="40"/>
      <c r="E24" s="44"/>
      <c r="F24" s="44">
        <v>-247530</v>
      </c>
      <c r="G24" s="44"/>
      <c r="H24" s="44"/>
      <c r="I24" s="47">
        <f t="shared" si="5"/>
        <v>-2118930</v>
      </c>
    </row>
    <row r="25" spans="1:9" ht="15.75" x14ac:dyDescent="0.25">
      <c r="A25" s="51" t="s">
        <v>67</v>
      </c>
      <c r="B25" s="50" t="s">
        <v>3</v>
      </c>
      <c r="C25" s="49">
        <f>C26+C29+C31</f>
        <v>13926500</v>
      </c>
      <c r="D25" s="49">
        <f t="shared" ref="D25:H25" si="11">D26+D29+D31</f>
        <v>0</v>
      </c>
      <c r="E25" s="49">
        <f t="shared" si="11"/>
        <v>15400371.6</v>
      </c>
      <c r="F25" s="49">
        <f t="shared" si="11"/>
        <v>892660.4</v>
      </c>
      <c r="G25" s="49">
        <f t="shared" si="11"/>
        <v>0</v>
      </c>
      <c r="H25" s="49">
        <f t="shared" si="11"/>
        <v>-307640</v>
      </c>
      <c r="I25" s="47">
        <f>C25+D25+E25+G25+H25+F25</f>
        <v>29911892</v>
      </c>
    </row>
    <row r="26" spans="1:9" ht="15.75" x14ac:dyDescent="0.25">
      <c r="A26" s="48" t="s">
        <v>127</v>
      </c>
      <c r="B26" s="46" t="s">
        <v>125</v>
      </c>
      <c r="C26" s="47">
        <f>C27+C28</f>
        <v>0</v>
      </c>
      <c r="D26" s="46"/>
      <c r="E26" s="44">
        <f>E27</f>
        <v>771.6</v>
      </c>
      <c r="F26" s="44">
        <f>F27</f>
        <v>9460.4</v>
      </c>
      <c r="G26" s="44">
        <f>G27</f>
        <v>0</v>
      </c>
      <c r="H26" s="44">
        <f>H27</f>
        <v>1660</v>
      </c>
      <c r="I26" s="47">
        <f t="shared" si="5"/>
        <v>11892</v>
      </c>
    </row>
    <row r="27" spans="1:9" ht="15.75" x14ac:dyDescent="0.25">
      <c r="A27" s="48" t="s">
        <v>126</v>
      </c>
      <c r="B27" s="48" t="s">
        <v>125</v>
      </c>
      <c r="C27" s="47">
        <v>0</v>
      </c>
      <c r="D27" s="48"/>
      <c r="E27" s="44">
        <v>771.6</v>
      </c>
      <c r="F27" s="44">
        <v>9460.4</v>
      </c>
      <c r="G27" s="44"/>
      <c r="H27" s="44">
        <v>1660</v>
      </c>
      <c r="I27" s="47">
        <f t="shared" si="5"/>
        <v>11892</v>
      </c>
    </row>
    <row r="28" spans="1:9" ht="31.5" x14ac:dyDescent="0.25">
      <c r="A28" s="48" t="s">
        <v>124</v>
      </c>
      <c r="B28" s="46" t="s">
        <v>123</v>
      </c>
      <c r="C28" s="47">
        <v>0</v>
      </c>
      <c r="D28" s="46"/>
      <c r="E28" s="44">
        <v>0</v>
      </c>
      <c r="F28" s="44"/>
      <c r="G28" s="44"/>
      <c r="H28" s="44"/>
      <c r="I28" s="47">
        <f t="shared" si="5"/>
        <v>0</v>
      </c>
    </row>
    <row r="29" spans="1:9" ht="15.75" x14ac:dyDescent="0.25">
      <c r="A29" s="48" t="s">
        <v>68</v>
      </c>
      <c r="B29" s="46" t="s">
        <v>69</v>
      </c>
      <c r="C29" s="47">
        <f>C30</f>
        <v>1259500</v>
      </c>
      <c r="D29" s="46"/>
      <c r="E29" s="44">
        <f>E30</f>
        <v>10789300</v>
      </c>
      <c r="F29" s="44">
        <f>F30</f>
        <v>883200</v>
      </c>
      <c r="G29" s="44">
        <f>G30</f>
        <v>0</v>
      </c>
      <c r="H29" s="44">
        <f>H30</f>
        <v>-32000</v>
      </c>
      <c r="I29" s="47">
        <f t="shared" si="5"/>
        <v>12900000</v>
      </c>
    </row>
    <row r="30" spans="1:9" ht="15.75" x14ac:dyDescent="0.25">
      <c r="A30" s="48" t="s">
        <v>70</v>
      </c>
      <c r="B30" s="39" t="s">
        <v>69</v>
      </c>
      <c r="C30" s="47">
        <v>1259500</v>
      </c>
      <c r="D30" s="39"/>
      <c r="E30" s="38">
        <v>10789300</v>
      </c>
      <c r="F30" s="38">
        <v>883200</v>
      </c>
      <c r="G30" s="38"/>
      <c r="H30" s="38">
        <v>-32000</v>
      </c>
      <c r="I30" s="47">
        <f t="shared" si="5"/>
        <v>12900000</v>
      </c>
    </row>
    <row r="31" spans="1:9" ht="15.75" x14ac:dyDescent="0.25">
      <c r="A31" s="43" t="s">
        <v>71</v>
      </c>
      <c r="B31" s="37" t="s">
        <v>72</v>
      </c>
      <c r="C31" s="47">
        <f>C32</f>
        <v>12667000</v>
      </c>
      <c r="D31" s="37"/>
      <c r="E31" s="38">
        <f>E32</f>
        <v>4610300</v>
      </c>
      <c r="F31" s="38"/>
      <c r="G31" s="38"/>
      <c r="H31" s="38">
        <f>H32</f>
        <v>-277300</v>
      </c>
      <c r="I31" s="47">
        <f t="shared" si="5"/>
        <v>17000000</v>
      </c>
    </row>
    <row r="32" spans="1:9" ht="31.5" x14ac:dyDescent="0.25">
      <c r="A32" s="43" t="s">
        <v>73</v>
      </c>
      <c r="B32" s="48" t="s">
        <v>74</v>
      </c>
      <c r="C32" s="47">
        <v>12667000</v>
      </c>
      <c r="D32" s="48"/>
      <c r="E32" s="44">
        <v>4610300</v>
      </c>
      <c r="F32" s="44"/>
      <c r="G32" s="44"/>
      <c r="H32" s="44">
        <v>-277300</v>
      </c>
      <c r="I32" s="47">
        <f t="shared" si="5"/>
        <v>17000000</v>
      </c>
    </row>
    <row r="33" spans="1:10" ht="15.75" x14ac:dyDescent="0.25">
      <c r="A33" s="51" t="s">
        <v>75</v>
      </c>
      <c r="B33" s="36" t="s">
        <v>4</v>
      </c>
      <c r="C33" s="49">
        <f>C34</f>
        <v>3000000</v>
      </c>
      <c r="D33" s="49">
        <f t="shared" ref="D33:G33" si="12">D34</f>
        <v>0</v>
      </c>
      <c r="E33" s="49">
        <f t="shared" si="12"/>
        <v>0</v>
      </c>
      <c r="F33" s="49">
        <f t="shared" si="12"/>
        <v>1574000</v>
      </c>
      <c r="G33" s="49">
        <f t="shared" si="12"/>
        <v>0</v>
      </c>
      <c r="H33" s="49">
        <f>H34+H36</f>
        <v>2076000</v>
      </c>
      <c r="I33" s="49">
        <f t="shared" si="5"/>
        <v>6650000</v>
      </c>
    </row>
    <row r="34" spans="1:10" ht="31.5" x14ac:dyDescent="0.25">
      <c r="A34" s="48" t="s">
        <v>76</v>
      </c>
      <c r="B34" s="46" t="s">
        <v>77</v>
      </c>
      <c r="C34" s="47">
        <f>C35</f>
        <v>3000000</v>
      </c>
      <c r="D34" s="46"/>
      <c r="E34" s="44">
        <f>E35</f>
        <v>0</v>
      </c>
      <c r="F34" s="44">
        <f>F35</f>
        <v>1574000</v>
      </c>
      <c r="G34" s="44">
        <f>G35</f>
        <v>0</v>
      </c>
      <c r="H34" s="44">
        <f>H35</f>
        <v>2051000</v>
      </c>
      <c r="I34" s="47">
        <f t="shared" si="5"/>
        <v>6625000</v>
      </c>
    </row>
    <row r="35" spans="1:10" ht="31.5" x14ac:dyDescent="0.25">
      <c r="A35" s="48" t="s">
        <v>78</v>
      </c>
      <c r="B35" s="37" t="s">
        <v>79</v>
      </c>
      <c r="C35" s="47">
        <v>3000000</v>
      </c>
      <c r="D35" s="37"/>
      <c r="E35" s="38"/>
      <c r="F35" s="38">
        <v>1574000</v>
      </c>
      <c r="G35" s="38"/>
      <c r="H35" s="38">
        <v>2051000</v>
      </c>
      <c r="I35" s="47">
        <f t="shared" si="5"/>
        <v>6625000</v>
      </c>
    </row>
    <row r="36" spans="1:10" ht="31.5" x14ac:dyDescent="0.25">
      <c r="A36" s="48" t="s">
        <v>130</v>
      </c>
      <c r="B36" s="37" t="s">
        <v>131</v>
      </c>
      <c r="C36" s="47">
        <v>0</v>
      </c>
      <c r="D36" s="37"/>
      <c r="E36" s="38"/>
      <c r="F36" s="38"/>
      <c r="G36" s="38"/>
      <c r="H36" s="38">
        <f>H37</f>
        <v>25000</v>
      </c>
      <c r="I36" s="47">
        <f t="shared" si="5"/>
        <v>25000</v>
      </c>
    </row>
    <row r="37" spans="1:10" ht="15.75" x14ac:dyDescent="0.25">
      <c r="A37" s="48" t="s">
        <v>132</v>
      </c>
      <c r="B37" s="37" t="s">
        <v>133</v>
      </c>
      <c r="C37" s="47">
        <v>0</v>
      </c>
      <c r="D37" s="37"/>
      <c r="E37" s="38"/>
      <c r="F37" s="38"/>
      <c r="G37" s="38"/>
      <c r="H37" s="38">
        <v>25000</v>
      </c>
      <c r="I37" s="47">
        <f t="shared" si="5"/>
        <v>25000</v>
      </c>
    </row>
    <row r="38" spans="1:10" ht="31.5" x14ac:dyDescent="0.25">
      <c r="A38" s="51" t="s">
        <v>80</v>
      </c>
      <c r="B38" s="50" t="s">
        <v>5</v>
      </c>
      <c r="C38" s="49">
        <f>C39+C51+C54</f>
        <v>34706300</v>
      </c>
      <c r="D38" s="49">
        <f t="shared" ref="D38:H38" si="13">D39+D51+D54</f>
        <v>0</v>
      </c>
      <c r="E38" s="49">
        <f t="shared" si="13"/>
        <v>145464</v>
      </c>
      <c r="F38" s="49">
        <f t="shared" si="13"/>
        <v>6671400</v>
      </c>
      <c r="G38" s="49">
        <f t="shared" si="13"/>
        <v>0</v>
      </c>
      <c r="H38" s="49">
        <f t="shared" si="13"/>
        <v>-2213054.4500000002</v>
      </c>
      <c r="I38" s="49">
        <f>C38+D38+E38+G38+H38+F38</f>
        <v>39310109.549999997</v>
      </c>
    </row>
    <row r="39" spans="1:10" ht="63" x14ac:dyDescent="0.25">
      <c r="A39" s="48" t="s">
        <v>255</v>
      </c>
      <c r="B39" s="48" t="s">
        <v>81</v>
      </c>
      <c r="C39" s="47">
        <f>C40+C42+C44+C46+C48</f>
        <v>34513600</v>
      </c>
      <c r="D39" s="47">
        <f t="shared" ref="D39:H39" si="14">D40+D42+D44+D46+D48</f>
        <v>0</v>
      </c>
      <c r="E39" s="47">
        <f t="shared" si="14"/>
        <v>130000</v>
      </c>
      <c r="F39" s="47">
        <f t="shared" si="14"/>
        <v>6671400</v>
      </c>
      <c r="G39" s="47">
        <f t="shared" si="14"/>
        <v>0</v>
      </c>
      <c r="H39" s="47">
        <f t="shared" si="14"/>
        <v>-2135804.4500000002</v>
      </c>
      <c r="I39" s="47">
        <f>I40+I42+I44+I46+I48</f>
        <v>39179195.549999997</v>
      </c>
      <c r="J39" s="75"/>
    </row>
    <row r="40" spans="1:10" ht="47.25" x14ac:dyDescent="0.25">
      <c r="A40" s="55" t="s">
        <v>256</v>
      </c>
      <c r="B40" s="35" t="s">
        <v>82</v>
      </c>
      <c r="C40" s="47">
        <v>30000000</v>
      </c>
      <c r="D40" s="35"/>
      <c r="E40" s="44">
        <f>E41</f>
        <v>0</v>
      </c>
      <c r="F40" s="44"/>
      <c r="G40" s="44"/>
      <c r="H40" s="44">
        <f>H41</f>
        <v>-2000000</v>
      </c>
      <c r="I40" s="47">
        <f t="shared" si="5"/>
        <v>28000000</v>
      </c>
    </row>
    <row r="41" spans="1:10" ht="78.75" x14ac:dyDescent="0.25">
      <c r="A41" s="48" t="s">
        <v>257</v>
      </c>
      <c r="B41" s="48" t="s">
        <v>83</v>
      </c>
      <c r="C41" s="47">
        <v>30000000</v>
      </c>
      <c r="D41" s="48"/>
      <c r="E41" s="44"/>
      <c r="F41" s="44"/>
      <c r="G41" s="44"/>
      <c r="H41" s="44">
        <v>-2000000</v>
      </c>
      <c r="I41" s="47">
        <f t="shared" si="5"/>
        <v>28000000</v>
      </c>
    </row>
    <row r="42" spans="1:10" ht="63" x14ac:dyDescent="0.25">
      <c r="A42" s="48" t="s">
        <v>258</v>
      </c>
      <c r="B42" s="48" t="s">
        <v>84</v>
      </c>
      <c r="C42" s="47">
        <v>150000</v>
      </c>
      <c r="D42" s="48"/>
      <c r="E42" s="44">
        <f>E43</f>
        <v>130000</v>
      </c>
      <c r="F42" s="44">
        <f>F43</f>
        <v>1570000</v>
      </c>
      <c r="G42" s="44"/>
      <c r="H42" s="44">
        <f>H43</f>
        <v>12180</v>
      </c>
      <c r="I42" s="47">
        <f t="shared" si="5"/>
        <v>1862180</v>
      </c>
    </row>
    <row r="43" spans="1:10" ht="63" x14ac:dyDescent="0.25">
      <c r="A43" s="48" t="s">
        <v>259</v>
      </c>
      <c r="B43" s="48" t="s">
        <v>15</v>
      </c>
      <c r="C43" s="47">
        <v>150000</v>
      </c>
      <c r="D43" s="48"/>
      <c r="E43" s="44">
        <v>130000</v>
      </c>
      <c r="F43" s="44">
        <v>1570000</v>
      </c>
      <c r="G43" s="44"/>
      <c r="H43" s="44">
        <v>12180</v>
      </c>
      <c r="I43" s="47">
        <f t="shared" si="5"/>
        <v>1862180</v>
      </c>
    </row>
    <row r="44" spans="1:10" ht="63" x14ac:dyDescent="0.25">
      <c r="A44" s="48" t="s">
        <v>260</v>
      </c>
      <c r="B44" s="48" t="s">
        <v>261</v>
      </c>
      <c r="C44" s="47">
        <v>103200</v>
      </c>
      <c r="D44" s="48"/>
      <c r="E44" s="44">
        <f>E45</f>
        <v>0</v>
      </c>
      <c r="F44" s="44">
        <f>F45</f>
        <v>56800</v>
      </c>
      <c r="G44" s="44">
        <f>G45</f>
        <v>0</v>
      </c>
      <c r="H44" s="44">
        <f>H45</f>
        <v>-17300</v>
      </c>
      <c r="I44" s="47">
        <f t="shared" si="5"/>
        <v>142700</v>
      </c>
    </row>
    <row r="45" spans="1:10" ht="47.25" x14ac:dyDescent="0.25">
      <c r="A45" s="37" t="s">
        <v>262</v>
      </c>
      <c r="B45" s="37" t="s">
        <v>85</v>
      </c>
      <c r="C45" s="34">
        <v>103200</v>
      </c>
      <c r="D45" s="37"/>
      <c r="E45" s="38"/>
      <c r="F45" s="38">
        <v>56800</v>
      </c>
      <c r="G45" s="38"/>
      <c r="H45" s="38">
        <v>-17300</v>
      </c>
      <c r="I45" s="47">
        <f t="shared" si="5"/>
        <v>142700</v>
      </c>
    </row>
    <row r="46" spans="1:10" ht="31.5" x14ac:dyDescent="0.25">
      <c r="A46" s="37" t="s">
        <v>263</v>
      </c>
      <c r="B46" s="37" t="s">
        <v>264</v>
      </c>
      <c r="C46" s="34">
        <v>4255400</v>
      </c>
      <c r="D46" s="37"/>
      <c r="E46" s="38">
        <f>E47</f>
        <v>0</v>
      </c>
      <c r="F46" s="38">
        <f>F47</f>
        <v>5044600</v>
      </c>
      <c r="G46" s="38"/>
      <c r="H46" s="38">
        <f>H47</f>
        <v>-125700</v>
      </c>
      <c r="I46" s="47">
        <f t="shared" si="5"/>
        <v>9174300</v>
      </c>
    </row>
    <row r="47" spans="1:10" ht="31.5" x14ac:dyDescent="0.25">
      <c r="A47" s="33" t="s">
        <v>265</v>
      </c>
      <c r="B47" s="48" t="s">
        <v>266</v>
      </c>
      <c r="C47" s="47">
        <v>4255400</v>
      </c>
      <c r="D47" s="48"/>
      <c r="E47" s="44">
        <f>E48</f>
        <v>0</v>
      </c>
      <c r="F47" s="44">
        <v>5044600</v>
      </c>
      <c r="G47" s="44"/>
      <c r="H47" s="44">
        <v>-125700</v>
      </c>
      <c r="I47" s="47">
        <f t="shared" si="5"/>
        <v>9174300</v>
      </c>
    </row>
    <row r="48" spans="1:10" ht="31.5" x14ac:dyDescent="0.25">
      <c r="A48" s="33" t="s">
        <v>267</v>
      </c>
      <c r="B48" s="48" t="s">
        <v>268</v>
      </c>
      <c r="C48" s="47">
        <v>5000</v>
      </c>
      <c r="D48" s="48"/>
      <c r="E48" s="44"/>
      <c r="F48" s="44"/>
      <c r="G48" s="44"/>
      <c r="H48" s="44">
        <f>H49+H50</f>
        <v>-4984.45</v>
      </c>
      <c r="I48" s="47">
        <f t="shared" si="5"/>
        <v>15.550000000000182</v>
      </c>
    </row>
    <row r="49" spans="1:9" ht="110.25" x14ac:dyDescent="0.25">
      <c r="A49" s="33" t="s">
        <v>269</v>
      </c>
      <c r="B49" s="48" t="s">
        <v>270</v>
      </c>
      <c r="C49" s="47">
        <v>5000</v>
      </c>
      <c r="D49" s="48"/>
      <c r="E49" s="44"/>
      <c r="F49" s="44"/>
      <c r="G49" s="44"/>
      <c r="H49" s="44">
        <v>-4997.41</v>
      </c>
      <c r="I49" s="47">
        <f t="shared" si="5"/>
        <v>2.5900000000001455</v>
      </c>
    </row>
    <row r="50" spans="1:9" ht="78.75" x14ac:dyDescent="0.25">
      <c r="A50" s="33" t="s">
        <v>350</v>
      </c>
      <c r="B50" s="48" t="s">
        <v>351</v>
      </c>
      <c r="C50" s="47">
        <v>0</v>
      </c>
      <c r="D50" s="48"/>
      <c r="E50" s="44"/>
      <c r="F50" s="44"/>
      <c r="G50" s="44"/>
      <c r="H50" s="44">
        <v>12.96</v>
      </c>
      <c r="I50" s="47">
        <f t="shared" si="5"/>
        <v>12.96</v>
      </c>
    </row>
    <row r="51" spans="1:9" ht="15.75" x14ac:dyDescent="0.25">
      <c r="A51" s="33" t="s">
        <v>271</v>
      </c>
      <c r="B51" s="48" t="s">
        <v>6</v>
      </c>
      <c r="C51" s="47">
        <v>100000</v>
      </c>
      <c r="D51" s="48"/>
      <c r="E51" s="44">
        <f>E52</f>
        <v>15464</v>
      </c>
      <c r="F51" s="44"/>
      <c r="G51" s="44"/>
      <c r="H51" s="44"/>
      <c r="I51" s="47">
        <f t="shared" si="5"/>
        <v>115464</v>
      </c>
    </row>
    <row r="52" spans="1:9" ht="31.5" x14ac:dyDescent="0.25">
      <c r="A52" s="33" t="s">
        <v>272</v>
      </c>
      <c r="B52" s="48" t="s">
        <v>36</v>
      </c>
      <c r="C52" s="47">
        <v>100000</v>
      </c>
      <c r="D52" s="48"/>
      <c r="E52" s="44">
        <f>E53</f>
        <v>15464</v>
      </c>
      <c r="F52" s="44"/>
      <c r="G52" s="44"/>
      <c r="H52" s="44"/>
      <c r="I52" s="47">
        <f t="shared" si="5"/>
        <v>115464</v>
      </c>
    </row>
    <row r="53" spans="1:9" ht="47.25" x14ac:dyDescent="0.25">
      <c r="A53" s="33" t="s">
        <v>273</v>
      </c>
      <c r="B53" s="48" t="s">
        <v>16</v>
      </c>
      <c r="C53" s="47">
        <v>100000</v>
      </c>
      <c r="D53" s="48"/>
      <c r="E53" s="44">
        <v>15464</v>
      </c>
      <c r="F53" s="44"/>
      <c r="G53" s="44"/>
      <c r="H53" s="44"/>
      <c r="I53" s="47">
        <f t="shared" si="5"/>
        <v>115464</v>
      </c>
    </row>
    <row r="54" spans="1:9" ht="78.75" x14ac:dyDescent="0.25">
      <c r="A54" s="33" t="s">
        <v>274</v>
      </c>
      <c r="B54" s="48" t="s">
        <v>135</v>
      </c>
      <c r="C54" s="47">
        <v>92700</v>
      </c>
      <c r="D54" s="48"/>
      <c r="E54" s="44"/>
      <c r="F54" s="44"/>
      <c r="G54" s="44"/>
      <c r="H54" s="44">
        <f>H55</f>
        <v>-77250</v>
      </c>
      <c r="I54" s="47">
        <f t="shared" si="5"/>
        <v>15450</v>
      </c>
    </row>
    <row r="55" spans="1:9" ht="84.75" customHeight="1" x14ac:dyDescent="0.25">
      <c r="A55" s="33" t="s">
        <v>275</v>
      </c>
      <c r="B55" s="48" t="s">
        <v>134</v>
      </c>
      <c r="C55" s="47">
        <v>92700</v>
      </c>
      <c r="D55" s="48"/>
      <c r="E55" s="44"/>
      <c r="F55" s="44"/>
      <c r="G55" s="44"/>
      <c r="H55" s="44">
        <v>-77250</v>
      </c>
      <c r="I55" s="47">
        <f t="shared" si="5"/>
        <v>15450</v>
      </c>
    </row>
    <row r="56" spans="1:9" ht="15.75" x14ac:dyDescent="0.25">
      <c r="A56" s="32" t="s">
        <v>86</v>
      </c>
      <c r="B56" s="42" t="s">
        <v>7</v>
      </c>
      <c r="C56" s="49">
        <f>C57</f>
        <v>609500</v>
      </c>
      <c r="D56" s="49">
        <f t="shared" ref="D56:H56" si="15">D57</f>
        <v>0</v>
      </c>
      <c r="E56" s="49">
        <f t="shared" si="15"/>
        <v>0</v>
      </c>
      <c r="F56" s="49">
        <f t="shared" si="15"/>
        <v>-201500</v>
      </c>
      <c r="G56" s="49">
        <f t="shared" si="15"/>
        <v>0</v>
      </c>
      <c r="H56" s="49">
        <f t="shared" si="15"/>
        <v>366000</v>
      </c>
      <c r="I56" s="47">
        <f t="shared" si="5"/>
        <v>774000</v>
      </c>
    </row>
    <row r="57" spans="1:9" ht="15.75" x14ac:dyDescent="0.25">
      <c r="A57" s="31" t="s">
        <v>276</v>
      </c>
      <c r="B57" s="46" t="s">
        <v>8</v>
      </c>
      <c r="C57" s="47">
        <v>609500</v>
      </c>
      <c r="D57" s="47"/>
      <c r="E57" s="47"/>
      <c r="F57" s="47">
        <f>F58+F59+F60</f>
        <v>-201500</v>
      </c>
      <c r="G57" s="47"/>
      <c r="H57" s="47">
        <f t="shared" ref="H57" si="16">H58+H59+H60</f>
        <v>366000</v>
      </c>
      <c r="I57" s="47">
        <f t="shared" si="5"/>
        <v>774000</v>
      </c>
    </row>
    <row r="58" spans="1:9" ht="31.5" x14ac:dyDescent="0.25">
      <c r="A58" s="30" t="s">
        <v>277</v>
      </c>
      <c r="B58" s="29" t="s">
        <v>278</v>
      </c>
      <c r="C58" s="47">
        <v>285000</v>
      </c>
      <c r="D58" s="29"/>
      <c r="E58" s="28"/>
      <c r="F58" s="28">
        <v>-80000</v>
      </c>
      <c r="G58" s="28"/>
      <c r="H58" s="28">
        <v>305430</v>
      </c>
      <c r="I58" s="47">
        <f t="shared" si="5"/>
        <v>510430</v>
      </c>
    </row>
    <row r="59" spans="1:9" ht="15.75" x14ac:dyDescent="0.25">
      <c r="A59" s="30" t="s">
        <v>279</v>
      </c>
      <c r="B59" s="29" t="s">
        <v>9</v>
      </c>
      <c r="C59" s="47">
        <v>193000</v>
      </c>
      <c r="D59" s="29"/>
      <c r="E59" s="28"/>
      <c r="F59" s="28">
        <v>-111500</v>
      </c>
      <c r="G59" s="28"/>
      <c r="H59" s="28">
        <v>26000</v>
      </c>
      <c r="I59" s="47">
        <f t="shared" si="5"/>
        <v>107500</v>
      </c>
    </row>
    <row r="60" spans="1:9" ht="15.75" x14ac:dyDescent="0.25">
      <c r="A60" s="27" t="s">
        <v>280</v>
      </c>
      <c r="B60" s="29" t="s">
        <v>12</v>
      </c>
      <c r="C60" s="47">
        <v>131500</v>
      </c>
      <c r="D60" s="47"/>
      <c r="E60" s="47"/>
      <c r="F60" s="47">
        <f>F61</f>
        <v>-10000</v>
      </c>
      <c r="G60" s="47"/>
      <c r="H60" s="47">
        <f t="shared" ref="H60" si="17">H61+H62</f>
        <v>34570</v>
      </c>
      <c r="I60" s="47">
        <f t="shared" si="5"/>
        <v>156070</v>
      </c>
    </row>
    <row r="61" spans="1:9" ht="15.75" x14ac:dyDescent="0.25">
      <c r="A61" s="27" t="s">
        <v>281</v>
      </c>
      <c r="B61" s="29" t="s">
        <v>13</v>
      </c>
      <c r="C61" s="47">
        <v>130000</v>
      </c>
      <c r="D61" s="29"/>
      <c r="E61" s="28"/>
      <c r="F61" s="28">
        <v>-10000</v>
      </c>
      <c r="G61" s="28"/>
      <c r="H61" s="28">
        <v>36070</v>
      </c>
      <c r="I61" s="47">
        <f t="shared" si="5"/>
        <v>156070</v>
      </c>
    </row>
    <row r="62" spans="1:9" ht="15.75" x14ac:dyDescent="0.25">
      <c r="A62" s="48" t="s">
        <v>282</v>
      </c>
      <c r="B62" s="48" t="s">
        <v>40</v>
      </c>
      <c r="C62" s="47">
        <v>1500</v>
      </c>
      <c r="D62" s="48"/>
      <c r="E62" s="44"/>
      <c r="F62" s="44"/>
      <c r="G62" s="44"/>
      <c r="H62" s="44">
        <v>-1500</v>
      </c>
      <c r="I62" s="47">
        <f t="shared" si="5"/>
        <v>0</v>
      </c>
    </row>
    <row r="63" spans="1:9" ht="31.5" x14ac:dyDescent="0.25">
      <c r="A63" s="51" t="s">
        <v>87</v>
      </c>
      <c r="B63" s="51" t="s">
        <v>88</v>
      </c>
      <c r="C63" s="49">
        <f>C64</f>
        <v>33000</v>
      </c>
      <c r="D63" s="49">
        <f t="shared" ref="D63:H63" si="18">D64</f>
        <v>0</v>
      </c>
      <c r="E63" s="49">
        <f t="shared" si="18"/>
        <v>0</v>
      </c>
      <c r="F63" s="49">
        <f t="shared" si="18"/>
        <v>0</v>
      </c>
      <c r="G63" s="49">
        <f t="shared" si="18"/>
        <v>0</v>
      </c>
      <c r="H63" s="49">
        <f t="shared" si="18"/>
        <v>15690</v>
      </c>
      <c r="I63" s="47">
        <f t="shared" si="5"/>
        <v>48690</v>
      </c>
    </row>
    <row r="64" spans="1:9" ht="15.75" x14ac:dyDescent="0.25">
      <c r="A64" s="48" t="s">
        <v>89</v>
      </c>
      <c r="B64" s="48" t="s">
        <v>10</v>
      </c>
      <c r="C64" s="47">
        <f>C65+C67</f>
        <v>33000</v>
      </c>
      <c r="D64" s="48"/>
      <c r="E64" s="44">
        <f>E65+E67</f>
        <v>0</v>
      </c>
      <c r="F64" s="44"/>
      <c r="G64" s="44">
        <f>G65+G67</f>
        <v>0</v>
      </c>
      <c r="H64" s="44">
        <f>H65+H67</f>
        <v>15690</v>
      </c>
      <c r="I64" s="47">
        <f t="shared" si="5"/>
        <v>48690</v>
      </c>
    </row>
    <row r="65" spans="1:9" ht="31.5" x14ac:dyDescent="0.25">
      <c r="A65" s="48" t="s">
        <v>90</v>
      </c>
      <c r="B65" s="48" t="s">
        <v>91</v>
      </c>
      <c r="C65" s="26">
        <f>C66</f>
        <v>33000</v>
      </c>
      <c r="D65" s="48"/>
      <c r="E65" s="44"/>
      <c r="F65" s="44"/>
      <c r="G65" s="44"/>
      <c r="H65" s="44">
        <f>H66</f>
        <v>-22642</v>
      </c>
      <c r="I65" s="47">
        <f t="shared" si="5"/>
        <v>10358</v>
      </c>
    </row>
    <row r="66" spans="1:9" ht="31.5" x14ac:dyDescent="0.25">
      <c r="A66" s="48" t="s">
        <v>92</v>
      </c>
      <c r="B66" s="48" t="s">
        <v>93</v>
      </c>
      <c r="C66" s="26">
        <v>33000</v>
      </c>
      <c r="D66" s="48"/>
      <c r="E66" s="44"/>
      <c r="F66" s="44"/>
      <c r="G66" s="44"/>
      <c r="H66" s="44">
        <v>-22642</v>
      </c>
      <c r="I66" s="47">
        <f t="shared" si="5"/>
        <v>10358</v>
      </c>
    </row>
    <row r="67" spans="1:9" ht="15.75" x14ac:dyDescent="0.25">
      <c r="A67" s="33" t="s">
        <v>122</v>
      </c>
      <c r="B67" s="25" t="s">
        <v>121</v>
      </c>
      <c r="C67" s="26">
        <f>C68</f>
        <v>0</v>
      </c>
      <c r="D67" s="25"/>
      <c r="E67" s="24">
        <f>E68</f>
        <v>0</v>
      </c>
      <c r="F67" s="24"/>
      <c r="G67" s="24">
        <f>G68</f>
        <v>0</v>
      </c>
      <c r="H67" s="24">
        <f>H68</f>
        <v>38332</v>
      </c>
      <c r="I67" s="47">
        <f t="shared" si="5"/>
        <v>38332</v>
      </c>
    </row>
    <row r="68" spans="1:9" ht="15.75" x14ac:dyDescent="0.25">
      <c r="A68" s="33" t="s">
        <v>120</v>
      </c>
      <c r="B68" s="23" t="s">
        <v>119</v>
      </c>
      <c r="C68" s="26">
        <v>0</v>
      </c>
      <c r="D68" s="23"/>
      <c r="E68" s="24"/>
      <c r="F68" s="24"/>
      <c r="G68" s="24"/>
      <c r="H68" s="24">
        <v>38332</v>
      </c>
      <c r="I68" s="47">
        <f t="shared" si="5"/>
        <v>38332</v>
      </c>
    </row>
    <row r="69" spans="1:9" ht="15.75" x14ac:dyDescent="0.25">
      <c r="A69" s="22" t="s">
        <v>94</v>
      </c>
      <c r="B69" s="21" t="s">
        <v>95</v>
      </c>
      <c r="C69" s="20">
        <f>C70</f>
        <v>11050000</v>
      </c>
      <c r="D69" s="20">
        <f t="shared" ref="D69:H69" si="19">D70</f>
        <v>0</v>
      </c>
      <c r="E69" s="20">
        <f t="shared" si="19"/>
        <v>0</v>
      </c>
      <c r="F69" s="20">
        <f t="shared" si="19"/>
        <v>2250000</v>
      </c>
      <c r="G69" s="20">
        <f t="shared" si="19"/>
        <v>0</v>
      </c>
      <c r="H69" s="20">
        <f t="shared" si="19"/>
        <v>2027540</v>
      </c>
      <c r="I69" s="47">
        <f t="shared" si="5"/>
        <v>15327540</v>
      </c>
    </row>
    <row r="70" spans="1:9" ht="31.5" x14ac:dyDescent="0.25">
      <c r="A70" s="33" t="s">
        <v>283</v>
      </c>
      <c r="B70" s="25" t="s">
        <v>96</v>
      </c>
      <c r="C70" s="26">
        <v>11050000</v>
      </c>
      <c r="D70" s="25"/>
      <c r="E70" s="24">
        <f t="shared" ref="E70:G71" si="20">E71</f>
        <v>0</v>
      </c>
      <c r="F70" s="24">
        <f>F71+F73+F75</f>
        <v>2250000</v>
      </c>
      <c r="G70" s="24">
        <f t="shared" si="20"/>
        <v>0</v>
      </c>
      <c r="H70" s="24">
        <f>H71+H73+H75</f>
        <v>2027540</v>
      </c>
      <c r="I70" s="47">
        <f t="shared" si="5"/>
        <v>15327540</v>
      </c>
    </row>
    <row r="71" spans="1:9" ht="31.5" x14ac:dyDescent="0.25">
      <c r="A71" s="33" t="s">
        <v>284</v>
      </c>
      <c r="B71" s="23" t="s">
        <v>97</v>
      </c>
      <c r="C71" s="26">
        <v>10000000</v>
      </c>
      <c r="D71" s="23"/>
      <c r="E71" s="24">
        <f t="shared" si="20"/>
        <v>0</v>
      </c>
      <c r="F71" s="24">
        <f>F72</f>
        <v>2000000</v>
      </c>
      <c r="G71" s="24">
        <f t="shared" si="20"/>
        <v>0</v>
      </c>
      <c r="H71" s="24">
        <f>H72</f>
        <v>0</v>
      </c>
      <c r="I71" s="47">
        <f t="shared" si="5"/>
        <v>12000000</v>
      </c>
    </row>
    <row r="72" spans="1:9" ht="47.25" x14ac:dyDescent="0.25">
      <c r="A72" s="33" t="s">
        <v>285</v>
      </c>
      <c r="B72" s="23" t="s">
        <v>98</v>
      </c>
      <c r="C72" s="26">
        <v>10000000</v>
      </c>
      <c r="D72" s="23"/>
      <c r="E72" s="24"/>
      <c r="F72" s="24">
        <v>2000000</v>
      </c>
      <c r="G72" s="24"/>
      <c r="H72" s="24"/>
      <c r="I72" s="47">
        <f t="shared" si="5"/>
        <v>12000000</v>
      </c>
    </row>
    <row r="73" spans="1:9" ht="47.25" x14ac:dyDescent="0.25">
      <c r="A73" s="33" t="s">
        <v>286</v>
      </c>
      <c r="B73" s="23" t="s">
        <v>140</v>
      </c>
      <c r="C73" s="26">
        <v>50000</v>
      </c>
      <c r="D73" s="23"/>
      <c r="E73" s="24"/>
      <c r="F73" s="24"/>
      <c r="G73" s="24"/>
      <c r="H73" s="24">
        <f>H74</f>
        <v>1626560</v>
      </c>
      <c r="I73" s="47">
        <f t="shared" si="5"/>
        <v>1676560</v>
      </c>
    </row>
    <row r="74" spans="1:9" ht="47.25" x14ac:dyDescent="0.25">
      <c r="A74" s="33" t="s">
        <v>287</v>
      </c>
      <c r="B74" s="23" t="s">
        <v>136</v>
      </c>
      <c r="C74" s="26">
        <v>50000</v>
      </c>
      <c r="D74" s="23"/>
      <c r="E74" s="24"/>
      <c r="F74" s="24"/>
      <c r="G74" s="24"/>
      <c r="H74" s="24">
        <v>1626560</v>
      </c>
      <c r="I74" s="47">
        <f t="shared" si="5"/>
        <v>1676560</v>
      </c>
    </row>
    <row r="75" spans="1:9" ht="47.25" x14ac:dyDescent="0.25">
      <c r="A75" s="33" t="s">
        <v>288</v>
      </c>
      <c r="B75" s="23" t="s">
        <v>289</v>
      </c>
      <c r="C75" s="26">
        <v>1000000</v>
      </c>
      <c r="D75" s="23"/>
      <c r="E75" s="24"/>
      <c r="F75" s="24">
        <f>F76</f>
        <v>250000</v>
      </c>
      <c r="G75" s="24"/>
      <c r="H75" s="24">
        <f>H76</f>
        <v>400980</v>
      </c>
      <c r="I75" s="47">
        <f t="shared" si="5"/>
        <v>1650980</v>
      </c>
    </row>
    <row r="76" spans="1:9" ht="78.75" x14ac:dyDescent="0.25">
      <c r="A76" s="33" t="s">
        <v>290</v>
      </c>
      <c r="B76" s="23" t="s">
        <v>291</v>
      </c>
      <c r="C76" s="26">
        <v>1000000</v>
      </c>
      <c r="D76" s="23"/>
      <c r="E76" s="24"/>
      <c r="F76" s="24">
        <v>250000</v>
      </c>
      <c r="G76" s="24"/>
      <c r="H76" s="24">
        <v>400980</v>
      </c>
      <c r="I76" s="47">
        <f t="shared" si="5"/>
        <v>1650980</v>
      </c>
    </row>
    <row r="77" spans="1:9" ht="15.75" x14ac:dyDescent="0.25">
      <c r="A77" s="22" t="s">
        <v>99</v>
      </c>
      <c r="B77" s="19" t="s">
        <v>100</v>
      </c>
      <c r="C77" s="20">
        <f>C78+C105+C107+C110+C103</f>
        <v>2000000</v>
      </c>
      <c r="D77" s="20">
        <f t="shared" ref="D77:H77" si="21">D78+D105+D107+D110+D103</f>
        <v>0</v>
      </c>
      <c r="E77" s="20">
        <f t="shared" si="21"/>
        <v>0</v>
      </c>
      <c r="F77" s="20">
        <f t="shared" si="21"/>
        <v>2500000</v>
      </c>
      <c r="G77" s="20">
        <f t="shared" si="21"/>
        <v>0</v>
      </c>
      <c r="H77" s="20">
        <f t="shared" si="21"/>
        <v>500000</v>
      </c>
      <c r="I77" s="47">
        <f t="shared" si="5"/>
        <v>5000000</v>
      </c>
    </row>
    <row r="78" spans="1:9" ht="31.5" x14ac:dyDescent="0.25">
      <c r="A78" s="33" t="s">
        <v>292</v>
      </c>
      <c r="B78" s="23" t="s">
        <v>37</v>
      </c>
      <c r="C78" s="26">
        <v>1710000</v>
      </c>
      <c r="D78" s="26"/>
      <c r="E78" s="26"/>
      <c r="F78" s="26">
        <f>F79+F81+F83+F85+F87+F89+F91+F93+F95+F97+F99+F101</f>
        <v>1150775</v>
      </c>
      <c r="G78" s="26">
        <f t="shared" ref="G78:H78" si="22">G79+G81+G83+G85+G87+G89+G91+G93+G95+G97+G99+G101</f>
        <v>0</v>
      </c>
      <c r="H78" s="26">
        <f t="shared" si="22"/>
        <v>387383</v>
      </c>
      <c r="I78" s="47">
        <f t="shared" si="5"/>
        <v>3248158</v>
      </c>
    </row>
    <row r="79" spans="1:9" ht="63" x14ac:dyDescent="0.25">
      <c r="A79" s="33" t="s">
        <v>293</v>
      </c>
      <c r="B79" s="23" t="s">
        <v>294</v>
      </c>
      <c r="C79" s="26">
        <v>15000</v>
      </c>
      <c r="D79" s="26"/>
      <c r="E79" s="26"/>
      <c r="F79" s="26">
        <f>F80</f>
        <v>18775</v>
      </c>
      <c r="G79" s="26"/>
      <c r="H79" s="26">
        <f t="shared" ref="H79" si="23">H80</f>
        <v>2100</v>
      </c>
      <c r="I79" s="47">
        <f t="shared" ref="I79:I116" si="24">C79+D79+E79+G79+H79+F79</f>
        <v>35875</v>
      </c>
    </row>
    <row r="80" spans="1:9" ht="126" x14ac:dyDescent="0.25">
      <c r="A80" s="33" t="s">
        <v>295</v>
      </c>
      <c r="B80" s="23" t="s">
        <v>296</v>
      </c>
      <c r="C80" s="26">
        <v>15000</v>
      </c>
      <c r="D80" s="23"/>
      <c r="E80" s="24"/>
      <c r="F80" s="24">
        <v>18775</v>
      </c>
      <c r="G80" s="24"/>
      <c r="H80" s="24">
        <v>2100</v>
      </c>
      <c r="I80" s="47">
        <f t="shared" si="24"/>
        <v>35875</v>
      </c>
    </row>
    <row r="81" spans="1:9" ht="63" x14ac:dyDescent="0.25">
      <c r="A81" s="33" t="s">
        <v>297</v>
      </c>
      <c r="B81" s="23" t="s">
        <v>298</v>
      </c>
      <c r="C81" s="26">
        <v>60000</v>
      </c>
      <c r="D81" s="26"/>
      <c r="E81" s="26"/>
      <c r="F81" s="26">
        <f>F82</f>
        <v>10000</v>
      </c>
      <c r="G81" s="26"/>
      <c r="H81" s="26">
        <f t="shared" ref="H81" si="25">H82</f>
        <v>15500</v>
      </c>
      <c r="I81" s="47">
        <f t="shared" si="24"/>
        <v>85500</v>
      </c>
    </row>
    <row r="82" spans="1:9" ht="94.5" x14ac:dyDescent="0.25">
      <c r="A82" s="33" t="s">
        <v>299</v>
      </c>
      <c r="B82" s="23" t="s">
        <v>300</v>
      </c>
      <c r="C82" s="26">
        <v>60000</v>
      </c>
      <c r="D82" s="23"/>
      <c r="E82" s="24"/>
      <c r="F82" s="24">
        <v>10000</v>
      </c>
      <c r="G82" s="24"/>
      <c r="H82" s="24">
        <v>15500</v>
      </c>
      <c r="I82" s="47">
        <f t="shared" si="24"/>
        <v>85500</v>
      </c>
    </row>
    <row r="83" spans="1:9" ht="47.25" x14ac:dyDescent="0.25">
      <c r="A83" s="33" t="s">
        <v>301</v>
      </c>
      <c r="B83" s="23" t="s">
        <v>302</v>
      </c>
      <c r="C83" s="26">
        <v>110000</v>
      </c>
      <c r="D83" s="23"/>
      <c r="E83" s="24"/>
      <c r="F83" s="24">
        <f>F84</f>
        <v>210000</v>
      </c>
      <c r="G83" s="24"/>
      <c r="H83" s="24">
        <f>H84</f>
        <v>-20000</v>
      </c>
      <c r="I83" s="47">
        <f t="shared" si="24"/>
        <v>300000</v>
      </c>
    </row>
    <row r="84" spans="1:9" ht="94.5" x14ac:dyDescent="0.25">
      <c r="A84" s="33" t="s">
        <v>303</v>
      </c>
      <c r="B84" s="23" t="s">
        <v>300</v>
      </c>
      <c r="C84" s="26">
        <v>110000</v>
      </c>
      <c r="D84" s="23"/>
      <c r="E84" s="24"/>
      <c r="F84" s="24">
        <v>210000</v>
      </c>
      <c r="G84" s="24"/>
      <c r="H84" s="24">
        <v>-20000</v>
      </c>
      <c r="I84" s="47">
        <f t="shared" si="24"/>
        <v>300000</v>
      </c>
    </row>
    <row r="85" spans="1:9" ht="47.25" x14ac:dyDescent="0.25">
      <c r="A85" s="33" t="s">
        <v>304</v>
      </c>
      <c r="B85" s="23" t="s">
        <v>305</v>
      </c>
      <c r="C85" s="26">
        <v>750000</v>
      </c>
      <c r="D85" s="23"/>
      <c r="E85" s="24"/>
      <c r="F85" s="24">
        <f>F86</f>
        <v>-550000</v>
      </c>
      <c r="G85" s="24">
        <f>G86</f>
        <v>0</v>
      </c>
      <c r="H85" s="24">
        <f>H86</f>
        <v>25000</v>
      </c>
      <c r="I85" s="47">
        <f t="shared" si="24"/>
        <v>225000</v>
      </c>
    </row>
    <row r="86" spans="1:9" ht="78.75" x14ac:dyDescent="0.25">
      <c r="A86" s="33" t="s">
        <v>306</v>
      </c>
      <c r="B86" s="23" t="s">
        <v>307</v>
      </c>
      <c r="C86" s="26">
        <v>750000</v>
      </c>
      <c r="D86" s="23"/>
      <c r="E86" s="24"/>
      <c r="F86" s="24">
        <v>-550000</v>
      </c>
      <c r="G86" s="24"/>
      <c r="H86" s="24">
        <v>25000</v>
      </c>
      <c r="I86" s="47">
        <f t="shared" si="24"/>
        <v>225000</v>
      </c>
    </row>
    <row r="87" spans="1:9" ht="47.25" x14ac:dyDescent="0.25">
      <c r="A87" s="33" t="s">
        <v>308</v>
      </c>
      <c r="B87" s="23" t="s">
        <v>138</v>
      </c>
      <c r="C87" s="26">
        <v>3000</v>
      </c>
      <c r="D87" s="23"/>
      <c r="E87" s="24"/>
      <c r="F87" s="24"/>
      <c r="G87" s="24"/>
      <c r="H87" s="24">
        <f>H88</f>
        <v>-3000</v>
      </c>
      <c r="I87" s="47">
        <f t="shared" si="24"/>
        <v>0</v>
      </c>
    </row>
    <row r="88" spans="1:9" ht="63" x14ac:dyDescent="0.25">
      <c r="A88" s="33" t="s">
        <v>137</v>
      </c>
      <c r="B88" s="23" t="s">
        <v>139</v>
      </c>
      <c r="C88" s="26">
        <v>3000</v>
      </c>
      <c r="D88" s="23"/>
      <c r="E88" s="24"/>
      <c r="F88" s="24"/>
      <c r="G88" s="24"/>
      <c r="H88" s="24">
        <v>-3000</v>
      </c>
      <c r="I88" s="47">
        <f t="shared" si="24"/>
        <v>0</v>
      </c>
    </row>
    <row r="89" spans="1:9" ht="47.25" x14ac:dyDescent="0.25">
      <c r="A89" s="33" t="s">
        <v>309</v>
      </c>
      <c r="B89" s="23" t="s">
        <v>41</v>
      </c>
      <c r="C89" s="26">
        <v>1000</v>
      </c>
      <c r="D89" s="23"/>
      <c r="E89" s="24"/>
      <c r="F89" s="24">
        <f>F90</f>
        <v>8000</v>
      </c>
      <c r="G89" s="24"/>
      <c r="H89" s="24">
        <f>H90</f>
        <v>0</v>
      </c>
      <c r="I89" s="47">
        <f t="shared" si="24"/>
        <v>9000</v>
      </c>
    </row>
    <row r="90" spans="1:9" ht="63" x14ac:dyDescent="0.25">
      <c r="A90" s="33" t="s">
        <v>310</v>
      </c>
      <c r="B90" s="23" t="s">
        <v>38</v>
      </c>
      <c r="C90" s="26">
        <v>1000</v>
      </c>
      <c r="D90" s="23"/>
      <c r="E90" s="24"/>
      <c r="F90" s="24">
        <v>8000</v>
      </c>
      <c r="G90" s="24"/>
      <c r="H90" s="24"/>
      <c r="I90" s="47">
        <f t="shared" si="24"/>
        <v>9000</v>
      </c>
    </row>
    <row r="91" spans="1:9" ht="63" x14ac:dyDescent="0.25">
      <c r="A91" s="33" t="s">
        <v>311</v>
      </c>
      <c r="B91" s="23" t="s">
        <v>312</v>
      </c>
      <c r="C91" s="26">
        <v>25000</v>
      </c>
      <c r="D91" s="23"/>
      <c r="E91" s="24"/>
      <c r="F91" s="24">
        <f>F92</f>
        <v>20000</v>
      </c>
      <c r="G91" s="24"/>
      <c r="H91" s="24">
        <f>H92</f>
        <v>0</v>
      </c>
      <c r="I91" s="47">
        <f t="shared" si="24"/>
        <v>45000</v>
      </c>
    </row>
    <row r="92" spans="1:9" ht="78.75" x14ac:dyDescent="0.25">
      <c r="A92" s="33" t="s">
        <v>313</v>
      </c>
      <c r="B92" s="23" t="s">
        <v>314</v>
      </c>
      <c r="C92" s="26">
        <v>25000</v>
      </c>
      <c r="D92" s="23"/>
      <c r="E92" s="24"/>
      <c r="F92" s="24">
        <v>20000</v>
      </c>
      <c r="G92" s="24"/>
      <c r="H92" s="24"/>
      <c r="I92" s="47">
        <f t="shared" si="24"/>
        <v>45000</v>
      </c>
    </row>
    <row r="93" spans="1:9" ht="110.25" x14ac:dyDescent="0.25">
      <c r="A93" s="33" t="s">
        <v>315</v>
      </c>
      <c r="B93" s="23" t="s">
        <v>316</v>
      </c>
      <c r="C93" s="26">
        <v>10000</v>
      </c>
      <c r="D93" s="23"/>
      <c r="E93" s="24"/>
      <c r="F93" s="24">
        <f>F94</f>
        <v>40000</v>
      </c>
      <c r="G93" s="24"/>
      <c r="H93" s="24">
        <f>H94</f>
        <v>-10000</v>
      </c>
      <c r="I93" s="47">
        <f t="shared" si="24"/>
        <v>40000</v>
      </c>
    </row>
    <row r="94" spans="1:9" ht="110.25" x14ac:dyDescent="0.25">
      <c r="A94" s="33" t="s">
        <v>317</v>
      </c>
      <c r="B94" s="23" t="s">
        <v>318</v>
      </c>
      <c r="C94" s="26">
        <v>10000</v>
      </c>
      <c r="D94" s="23"/>
      <c r="E94" s="24"/>
      <c r="F94" s="24">
        <v>40000</v>
      </c>
      <c r="G94" s="24"/>
      <c r="H94" s="24">
        <v>-10000</v>
      </c>
      <c r="I94" s="47">
        <f t="shared" si="24"/>
        <v>40000</v>
      </c>
    </row>
    <row r="95" spans="1:9" ht="47.25" x14ac:dyDescent="0.25">
      <c r="A95" s="33" t="s">
        <v>319</v>
      </c>
      <c r="B95" s="25" t="s">
        <v>42</v>
      </c>
      <c r="C95" s="26">
        <v>6000</v>
      </c>
      <c r="D95" s="25"/>
      <c r="E95" s="24"/>
      <c r="F95" s="24">
        <f>F96</f>
        <v>4000</v>
      </c>
      <c r="G95" s="24"/>
      <c r="H95" s="24">
        <f>H96</f>
        <v>0</v>
      </c>
      <c r="I95" s="47">
        <f t="shared" si="24"/>
        <v>10000</v>
      </c>
    </row>
    <row r="96" spans="1:9" ht="63" x14ac:dyDescent="0.25">
      <c r="A96" s="33" t="s">
        <v>320</v>
      </c>
      <c r="B96" s="23" t="s">
        <v>43</v>
      </c>
      <c r="C96" s="26">
        <v>6000</v>
      </c>
      <c r="D96" s="23"/>
      <c r="E96" s="24"/>
      <c r="F96" s="24">
        <v>4000</v>
      </c>
      <c r="G96" s="24"/>
      <c r="H96" s="24"/>
      <c r="I96" s="47">
        <f t="shared" si="24"/>
        <v>10000</v>
      </c>
    </row>
    <row r="97" spans="1:9" ht="78.75" x14ac:dyDescent="0.25">
      <c r="A97" s="33" t="s">
        <v>321</v>
      </c>
      <c r="B97" s="25" t="s">
        <v>322</v>
      </c>
      <c r="C97" s="26">
        <v>0</v>
      </c>
      <c r="D97" s="25"/>
      <c r="E97" s="24"/>
      <c r="F97" s="24">
        <f>F98</f>
        <v>40000</v>
      </c>
      <c r="G97" s="24"/>
      <c r="H97" s="24">
        <f>H98</f>
        <v>0</v>
      </c>
      <c r="I97" s="47">
        <f t="shared" si="24"/>
        <v>40000</v>
      </c>
    </row>
    <row r="98" spans="1:9" ht="94.5" x14ac:dyDescent="0.25">
      <c r="A98" s="33" t="s">
        <v>323</v>
      </c>
      <c r="B98" s="23" t="s">
        <v>324</v>
      </c>
      <c r="C98" s="26"/>
      <c r="D98" s="23"/>
      <c r="E98" s="24"/>
      <c r="F98" s="24">
        <v>40000</v>
      </c>
      <c r="G98" s="24"/>
      <c r="H98" s="24"/>
      <c r="I98" s="47">
        <f t="shared" si="24"/>
        <v>40000</v>
      </c>
    </row>
    <row r="99" spans="1:9" ht="47.25" x14ac:dyDescent="0.25">
      <c r="A99" s="33" t="s">
        <v>325</v>
      </c>
      <c r="B99" s="23" t="s">
        <v>326</v>
      </c>
      <c r="C99" s="26">
        <v>180000</v>
      </c>
      <c r="D99" s="23"/>
      <c r="E99" s="24"/>
      <c r="F99" s="24">
        <f>F100</f>
        <v>250000</v>
      </c>
      <c r="G99" s="24">
        <f>G100</f>
        <v>0</v>
      </c>
      <c r="H99" s="24">
        <f>H100</f>
        <v>21000</v>
      </c>
      <c r="I99" s="47">
        <f t="shared" si="24"/>
        <v>451000</v>
      </c>
    </row>
    <row r="100" spans="1:9" ht="126" x14ac:dyDescent="0.25">
      <c r="A100" s="33" t="s">
        <v>327</v>
      </c>
      <c r="B100" s="23" t="s">
        <v>328</v>
      </c>
      <c r="C100" s="26">
        <v>180000</v>
      </c>
      <c r="D100" s="23"/>
      <c r="E100" s="24"/>
      <c r="F100" s="24">
        <v>250000</v>
      </c>
      <c r="G100" s="24"/>
      <c r="H100" s="24">
        <v>21000</v>
      </c>
      <c r="I100" s="47">
        <f t="shared" si="24"/>
        <v>451000</v>
      </c>
    </row>
    <row r="101" spans="1:9" ht="63" x14ac:dyDescent="0.25">
      <c r="A101" s="33" t="s">
        <v>329</v>
      </c>
      <c r="B101" s="23" t="s">
        <v>330</v>
      </c>
      <c r="C101" s="26">
        <v>550000</v>
      </c>
      <c r="D101" s="23"/>
      <c r="E101" s="24"/>
      <c r="F101" s="24">
        <f>F102</f>
        <v>1100000</v>
      </c>
      <c r="G101" s="24"/>
      <c r="H101" s="24">
        <f>H102</f>
        <v>356783</v>
      </c>
      <c r="I101" s="47">
        <f t="shared" si="24"/>
        <v>2006783</v>
      </c>
    </row>
    <row r="102" spans="1:9" ht="78.75" x14ac:dyDescent="0.25">
      <c r="A102" s="33" t="s">
        <v>331</v>
      </c>
      <c r="B102" s="25" t="s">
        <v>332</v>
      </c>
      <c r="C102" s="26">
        <v>550000</v>
      </c>
      <c r="D102" s="25"/>
      <c r="E102" s="24"/>
      <c r="F102" s="24">
        <v>1100000</v>
      </c>
      <c r="G102" s="24"/>
      <c r="H102" s="24">
        <v>356783</v>
      </c>
      <c r="I102" s="47">
        <f t="shared" si="24"/>
        <v>2006783</v>
      </c>
    </row>
    <row r="103" spans="1:9" ht="94.5" x14ac:dyDescent="0.25">
      <c r="A103" s="33" t="s">
        <v>333</v>
      </c>
      <c r="B103" s="23" t="s">
        <v>101</v>
      </c>
      <c r="C103" s="26">
        <v>105000</v>
      </c>
      <c r="D103" s="23"/>
      <c r="E103" s="24"/>
      <c r="F103" s="24"/>
      <c r="G103" s="24"/>
      <c r="H103" s="24">
        <f>H104</f>
        <v>-75000</v>
      </c>
      <c r="I103" s="47">
        <f t="shared" si="24"/>
        <v>30000</v>
      </c>
    </row>
    <row r="104" spans="1:9" ht="110.25" x14ac:dyDescent="0.25">
      <c r="A104" s="33" t="s">
        <v>334</v>
      </c>
      <c r="B104" s="23" t="s">
        <v>102</v>
      </c>
      <c r="C104" s="26">
        <v>105000</v>
      </c>
      <c r="D104" s="23"/>
      <c r="E104" s="24"/>
      <c r="F104" s="24"/>
      <c r="G104" s="24"/>
      <c r="H104" s="24">
        <v>-75000</v>
      </c>
      <c r="I104" s="47">
        <f t="shared" si="24"/>
        <v>30000</v>
      </c>
    </row>
    <row r="105" spans="1:9" ht="31.5" x14ac:dyDescent="0.25">
      <c r="A105" s="33" t="s">
        <v>335</v>
      </c>
      <c r="B105" s="23" t="s">
        <v>39</v>
      </c>
      <c r="C105" s="26">
        <v>10000</v>
      </c>
      <c r="D105" s="23"/>
      <c r="E105" s="24"/>
      <c r="F105" s="24"/>
      <c r="G105" s="24">
        <f>G106</f>
        <v>0</v>
      </c>
      <c r="H105" s="24">
        <f>H106</f>
        <v>0</v>
      </c>
      <c r="I105" s="47">
        <f t="shared" si="24"/>
        <v>10000</v>
      </c>
    </row>
    <row r="106" spans="1:9" ht="47.25" x14ac:dyDescent="0.25">
      <c r="A106" s="33" t="s">
        <v>336</v>
      </c>
      <c r="B106" s="23" t="s">
        <v>337</v>
      </c>
      <c r="C106" s="26">
        <v>10000</v>
      </c>
      <c r="D106" s="23"/>
      <c r="E106" s="24"/>
      <c r="F106" s="24"/>
      <c r="G106" s="24"/>
      <c r="H106" s="24"/>
      <c r="I106" s="47">
        <f t="shared" si="24"/>
        <v>10000</v>
      </c>
    </row>
    <row r="107" spans="1:9" ht="78.75" x14ac:dyDescent="0.25">
      <c r="A107" s="33" t="s">
        <v>338</v>
      </c>
      <c r="B107" s="23" t="s">
        <v>339</v>
      </c>
      <c r="C107" s="26">
        <v>15000</v>
      </c>
      <c r="D107" s="23"/>
      <c r="E107" s="24"/>
      <c r="F107" s="24"/>
      <c r="G107" s="24">
        <f>G108</f>
        <v>0</v>
      </c>
      <c r="H107" s="24">
        <f>H108</f>
        <v>-14455</v>
      </c>
      <c r="I107" s="47">
        <f t="shared" si="24"/>
        <v>545</v>
      </c>
    </row>
    <row r="108" spans="1:9" ht="63" x14ac:dyDescent="0.25">
      <c r="A108" s="33" t="s">
        <v>340</v>
      </c>
      <c r="B108" s="23" t="s">
        <v>118</v>
      </c>
      <c r="C108" s="26">
        <v>15000</v>
      </c>
      <c r="D108" s="23"/>
      <c r="E108" s="24"/>
      <c r="F108" s="24"/>
      <c r="G108" s="24"/>
      <c r="H108" s="24">
        <f>H109</f>
        <v>-14455</v>
      </c>
      <c r="I108" s="47">
        <f t="shared" si="24"/>
        <v>545</v>
      </c>
    </row>
    <row r="109" spans="1:9" ht="63" x14ac:dyDescent="0.25">
      <c r="A109" s="33" t="s">
        <v>341</v>
      </c>
      <c r="B109" s="23" t="s">
        <v>342</v>
      </c>
      <c r="C109" s="26">
        <v>15000</v>
      </c>
      <c r="D109" s="23"/>
      <c r="E109" s="24"/>
      <c r="F109" s="24"/>
      <c r="G109" s="24"/>
      <c r="H109" s="24">
        <v>-14455</v>
      </c>
      <c r="I109" s="47">
        <f t="shared" si="24"/>
        <v>545</v>
      </c>
    </row>
    <row r="110" spans="1:9" ht="15.75" x14ac:dyDescent="0.25">
      <c r="A110" s="33" t="s">
        <v>343</v>
      </c>
      <c r="B110" s="23" t="s">
        <v>103</v>
      </c>
      <c r="C110" s="26">
        <v>160000</v>
      </c>
      <c r="D110" s="23"/>
      <c r="E110" s="24"/>
      <c r="F110" s="24">
        <f>F112+F113+F114+F111</f>
        <v>1349225</v>
      </c>
      <c r="G110" s="24">
        <f t="shared" ref="G110:H110" si="26">G112+G113+G114+G111</f>
        <v>0</v>
      </c>
      <c r="H110" s="24">
        <f t="shared" si="26"/>
        <v>202072</v>
      </c>
      <c r="I110" s="47">
        <f t="shared" si="24"/>
        <v>1711297</v>
      </c>
    </row>
    <row r="111" spans="1:9" ht="63" x14ac:dyDescent="0.25">
      <c r="A111" s="33" t="s">
        <v>352</v>
      </c>
      <c r="B111" s="23" t="s">
        <v>117</v>
      </c>
      <c r="C111" s="26"/>
      <c r="D111" s="23"/>
      <c r="E111" s="24"/>
      <c r="F111" s="24"/>
      <c r="G111" s="24"/>
      <c r="H111" s="24">
        <v>72.34</v>
      </c>
      <c r="I111" s="47">
        <f t="shared" si="24"/>
        <v>72.34</v>
      </c>
    </row>
    <row r="112" spans="1:9" ht="47.25" x14ac:dyDescent="0.25">
      <c r="A112" s="33" t="s">
        <v>344</v>
      </c>
      <c r="B112" s="23" t="s">
        <v>44</v>
      </c>
      <c r="C112" s="26">
        <v>120000</v>
      </c>
      <c r="D112" s="23"/>
      <c r="E112" s="24"/>
      <c r="F112" s="24">
        <v>121000</v>
      </c>
      <c r="G112" s="24"/>
      <c r="H112" s="24">
        <v>-38000.339999999997</v>
      </c>
      <c r="I112" s="47">
        <f t="shared" si="24"/>
        <v>202999.66</v>
      </c>
    </row>
    <row r="113" spans="1:9" ht="63" x14ac:dyDescent="0.25">
      <c r="A113" s="33" t="s">
        <v>348</v>
      </c>
      <c r="B113" s="23" t="s">
        <v>349</v>
      </c>
      <c r="C113" s="26">
        <v>0</v>
      </c>
      <c r="D113" s="23"/>
      <c r="E113" s="24"/>
      <c r="F113" s="24">
        <v>225</v>
      </c>
      <c r="G113" s="24"/>
      <c r="H113" s="24"/>
      <c r="I113" s="47">
        <f t="shared" si="24"/>
        <v>225</v>
      </c>
    </row>
    <row r="114" spans="1:9" ht="15.75" x14ac:dyDescent="0.25">
      <c r="A114" s="33" t="s">
        <v>345</v>
      </c>
      <c r="B114" s="18" t="s">
        <v>116</v>
      </c>
      <c r="C114" s="26">
        <v>40000</v>
      </c>
      <c r="D114" s="18"/>
      <c r="E114" s="24"/>
      <c r="F114" s="24">
        <f>F115</f>
        <v>1228000</v>
      </c>
      <c r="G114" s="24">
        <f t="shared" ref="G114:H114" si="27">G115</f>
        <v>0</v>
      </c>
      <c r="H114" s="24">
        <f t="shared" si="27"/>
        <v>240000</v>
      </c>
      <c r="I114" s="47">
        <f t="shared" si="24"/>
        <v>1508000</v>
      </c>
    </row>
    <row r="115" spans="1:9" ht="135.75" customHeight="1" x14ac:dyDescent="0.25">
      <c r="A115" s="33" t="s">
        <v>346</v>
      </c>
      <c r="B115" s="23" t="s">
        <v>347</v>
      </c>
      <c r="C115" s="26">
        <v>40000</v>
      </c>
      <c r="D115" s="23"/>
      <c r="E115" s="24"/>
      <c r="F115" s="24">
        <v>1228000</v>
      </c>
      <c r="G115" s="24"/>
      <c r="H115" s="24">
        <v>240000</v>
      </c>
      <c r="I115" s="47">
        <f t="shared" si="24"/>
        <v>1508000</v>
      </c>
    </row>
    <row r="116" spans="1:9" ht="15.75" x14ac:dyDescent="0.25">
      <c r="A116" s="32" t="s">
        <v>115</v>
      </c>
      <c r="B116" s="16" t="s">
        <v>114</v>
      </c>
      <c r="C116" s="20">
        <f>C117</f>
        <v>0</v>
      </c>
      <c r="D116" s="20">
        <f t="shared" ref="D116:H116" si="28">D117</f>
        <v>0</v>
      </c>
      <c r="E116" s="20">
        <f t="shared" si="28"/>
        <v>0</v>
      </c>
      <c r="F116" s="20">
        <f t="shared" si="28"/>
        <v>0</v>
      </c>
      <c r="G116" s="20">
        <f t="shared" si="28"/>
        <v>0</v>
      </c>
      <c r="H116" s="20">
        <f t="shared" si="28"/>
        <v>0</v>
      </c>
      <c r="I116" s="47">
        <f t="shared" si="24"/>
        <v>0</v>
      </c>
    </row>
    <row r="117" spans="1:9" ht="15.75" x14ac:dyDescent="0.25">
      <c r="A117" s="31" t="s">
        <v>113</v>
      </c>
      <c r="B117" s="17" t="s">
        <v>112</v>
      </c>
      <c r="C117" s="26">
        <f>C118</f>
        <v>0</v>
      </c>
      <c r="D117" s="17"/>
      <c r="E117" s="24"/>
      <c r="F117" s="24"/>
      <c r="G117" s="24"/>
      <c r="H117" s="24"/>
      <c r="I117" s="47">
        <f t="shared" ref="I117:I118" si="29">C117+E117+G117+H117+F117+D117</f>
        <v>0</v>
      </c>
    </row>
    <row r="118" spans="1:9" ht="15.75" x14ac:dyDescent="0.25">
      <c r="A118" s="33" t="s">
        <v>111</v>
      </c>
      <c r="B118" s="23" t="s">
        <v>110</v>
      </c>
      <c r="C118" s="26">
        <v>0</v>
      </c>
      <c r="D118" s="23"/>
      <c r="E118" s="24"/>
      <c r="F118" s="24"/>
      <c r="G118" s="24"/>
      <c r="H118" s="24"/>
      <c r="I118" s="47">
        <f t="shared" si="29"/>
        <v>0</v>
      </c>
    </row>
    <row r="119" spans="1:9" ht="15.75" x14ac:dyDescent="0.25">
      <c r="A119" s="65" t="s">
        <v>143</v>
      </c>
      <c r="B119" s="66" t="s">
        <v>11</v>
      </c>
      <c r="C119" s="69">
        <f t="shared" ref="C119:H119" si="30">C120+C175</f>
        <v>1784830872.1199999</v>
      </c>
      <c r="D119" s="69">
        <f t="shared" si="30"/>
        <v>153173028.52000001</v>
      </c>
      <c r="E119" s="69">
        <f t="shared" si="30"/>
        <v>7755361.2599999998</v>
      </c>
      <c r="F119" s="69">
        <f t="shared" si="30"/>
        <v>29483222.949999999</v>
      </c>
      <c r="G119" s="69">
        <f t="shared" si="30"/>
        <v>304966646.60000002</v>
      </c>
      <c r="H119" s="69">
        <f t="shared" si="30"/>
        <v>1307506.9300000067</v>
      </c>
      <c r="I119" s="69">
        <f>C119+D119+E119+F119+G119+H119</f>
        <v>2281516638.3799996</v>
      </c>
    </row>
    <row r="120" spans="1:9" ht="31.5" x14ac:dyDescent="0.25">
      <c r="A120" s="65" t="s">
        <v>210</v>
      </c>
      <c r="B120" s="66" t="s">
        <v>17</v>
      </c>
      <c r="C120" s="69">
        <f t="shared" ref="C120:H120" si="31">C121+C128+C155+C164</f>
        <v>1735830872.1199999</v>
      </c>
      <c r="D120" s="69">
        <f t="shared" si="31"/>
        <v>153173028.52000001</v>
      </c>
      <c r="E120" s="69">
        <f t="shared" si="31"/>
        <v>7755361.2599999998</v>
      </c>
      <c r="F120" s="69">
        <f t="shared" si="31"/>
        <v>29483222.949999999</v>
      </c>
      <c r="G120" s="69">
        <f t="shared" si="31"/>
        <v>54966646.599999994</v>
      </c>
      <c r="H120" s="69">
        <f t="shared" si="31"/>
        <v>1307506.9300000067</v>
      </c>
      <c r="I120" s="69">
        <f t="shared" ref="I120:I175" si="32">C120+D120+E120+F120+G120+H120</f>
        <v>1982516638.3799999</v>
      </c>
    </row>
    <row r="121" spans="1:9" ht="15.75" x14ac:dyDescent="0.25">
      <c r="A121" s="65" t="s">
        <v>243</v>
      </c>
      <c r="B121" s="66" t="s">
        <v>18</v>
      </c>
      <c r="C121" s="69">
        <f>C122+C124+C126</f>
        <v>18193500</v>
      </c>
      <c r="D121" s="69">
        <f t="shared" ref="D121:H121" si="33">D122+D124+D126</f>
        <v>0</v>
      </c>
      <c r="E121" s="69">
        <f t="shared" si="33"/>
        <v>0</v>
      </c>
      <c r="F121" s="69">
        <f t="shared" si="33"/>
        <v>3931000</v>
      </c>
      <c r="G121" s="69">
        <f t="shared" si="33"/>
        <v>0</v>
      </c>
      <c r="H121" s="69">
        <f t="shared" si="33"/>
        <v>1603000</v>
      </c>
      <c r="I121" s="69">
        <f t="shared" si="32"/>
        <v>23727500</v>
      </c>
    </row>
    <row r="122" spans="1:9" ht="15.75" x14ac:dyDescent="0.25">
      <c r="A122" s="64" t="s">
        <v>242</v>
      </c>
      <c r="B122" s="67" t="s">
        <v>19</v>
      </c>
      <c r="C122" s="68">
        <f>C123</f>
        <v>6627000</v>
      </c>
      <c r="D122" s="68">
        <f t="shared" ref="D122:H122" si="34">D123</f>
        <v>0</v>
      </c>
      <c r="E122" s="68">
        <f t="shared" si="34"/>
        <v>0</v>
      </c>
      <c r="F122" s="68">
        <f t="shared" si="34"/>
        <v>0</v>
      </c>
      <c r="G122" s="68">
        <f t="shared" si="34"/>
        <v>0</v>
      </c>
      <c r="H122" s="68">
        <f t="shared" si="34"/>
        <v>0</v>
      </c>
      <c r="I122" s="69">
        <f t="shared" si="32"/>
        <v>6627000</v>
      </c>
    </row>
    <row r="123" spans="1:9" ht="31.5" x14ac:dyDescent="0.25">
      <c r="A123" s="64" t="s">
        <v>241</v>
      </c>
      <c r="B123" s="67" t="s">
        <v>144</v>
      </c>
      <c r="C123" s="68">
        <v>6627000</v>
      </c>
      <c r="D123" s="14"/>
      <c r="E123" s="13"/>
      <c r="F123" s="13"/>
      <c r="G123" s="13"/>
      <c r="H123" s="13"/>
      <c r="I123" s="69">
        <f t="shared" si="32"/>
        <v>6627000</v>
      </c>
    </row>
    <row r="124" spans="1:9" ht="15.75" x14ac:dyDescent="0.25">
      <c r="A124" s="64" t="s">
        <v>240</v>
      </c>
      <c r="B124" s="67" t="s">
        <v>20</v>
      </c>
      <c r="C124" s="68">
        <f>C125</f>
        <v>11566500</v>
      </c>
      <c r="D124" s="68">
        <f t="shared" ref="D124:H124" si="35">D125</f>
        <v>0</v>
      </c>
      <c r="E124" s="68">
        <f t="shared" si="35"/>
        <v>0</v>
      </c>
      <c r="F124" s="68">
        <f t="shared" si="35"/>
        <v>3931000</v>
      </c>
      <c r="G124" s="68">
        <f t="shared" si="35"/>
        <v>0</v>
      </c>
      <c r="H124" s="68">
        <f t="shared" si="35"/>
        <v>0</v>
      </c>
      <c r="I124" s="69">
        <f t="shared" si="32"/>
        <v>15497500</v>
      </c>
    </row>
    <row r="125" spans="1:9" ht="31.5" x14ac:dyDescent="0.25">
      <c r="A125" s="64" t="s">
        <v>239</v>
      </c>
      <c r="B125" s="67" t="s">
        <v>145</v>
      </c>
      <c r="C125" s="68">
        <v>11566500</v>
      </c>
      <c r="D125" s="14"/>
      <c r="E125" s="13"/>
      <c r="F125" s="13">
        <v>3931000</v>
      </c>
      <c r="G125" s="13"/>
      <c r="H125" s="13"/>
      <c r="I125" s="69">
        <f t="shared" si="32"/>
        <v>15497500</v>
      </c>
    </row>
    <row r="126" spans="1:9" ht="15.75" x14ac:dyDescent="0.25">
      <c r="A126" s="64" t="s">
        <v>238</v>
      </c>
      <c r="B126" s="67" t="s">
        <v>146</v>
      </c>
      <c r="C126" s="68">
        <f>C127</f>
        <v>0</v>
      </c>
      <c r="D126" s="68">
        <f t="shared" ref="D126:H126" si="36">D127</f>
        <v>0</v>
      </c>
      <c r="E126" s="68">
        <f t="shared" si="36"/>
        <v>0</v>
      </c>
      <c r="F126" s="68">
        <f t="shared" si="36"/>
        <v>0</v>
      </c>
      <c r="G126" s="68">
        <f t="shared" si="36"/>
        <v>0</v>
      </c>
      <c r="H126" s="68">
        <f t="shared" si="36"/>
        <v>1603000</v>
      </c>
      <c r="I126" s="69">
        <f t="shared" si="32"/>
        <v>1603000</v>
      </c>
    </row>
    <row r="127" spans="1:9" ht="15.75" x14ac:dyDescent="0.25">
      <c r="A127" s="64" t="s">
        <v>237</v>
      </c>
      <c r="B127" s="67" t="s">
        <v>147</v>
      </c>
      <c r="C127" s="68"/>
      <c r="D127" s="14"/>
      <c r="E127" s="13"/>
      <c r="F127" s="13"/>
      <c r="G127" s="13"/>
      <c r="H127" s="13">
        <v>1603000</v>
      </c>
      <c r="I127" s="69">
        <f t="shared" si="32"/>
        <v>1603000</v>
      </c>
    </row>
    <row r="128" spans="1:9" ht="31.5" x14ac:dyDescent="0.25">
      <c r="A128" s="65" t="s">
        <v>148</v>
      </c>
      <c r="B128" s="66" t="s">
        <v>21</v>
      </c>
      <c r="C128" s="69">
        <f>C129+C131+C135+C139+C141+C143+C145+C147+C149+C151+C153+C133</f>
        <v>659428792.45999992</v>
      </c>
      <c r="D128" s="69">
        <f t="shared" ref="D128:H128" si="37">D129+D131+D135+D139+D141+D143+D145+D147+D149+D151+D153+D133</f>
        <v>153173028.52000001</v>
      </c>
      <c r="E128" s="69">
        <f t="shared" si="37"/>
        <v>7755361.2599999998</v>
      </c>
      <c r="F128" s="69">
        <f t="shared" si="37"/>
        <v>0</v>
      </c>
      <c r="G128" s="69">
        <f t="shared" si="37"/>
        <v>7848765.9100000001</v>
      </c>
      <c r="H128" s="69">
        <f t="shared" si="37"/>
        <v>-2655190.9599999934</v>
      </c>
      <c r="I128" s="69">
        <f t="shared" si="32"/>
        <v>825550757.18999982</v>
      </c>
    </row>
    <row r="129" spans="1:9" ht="63" x14ac:dyDescent="0.25">
      <c r="A129" s="64" t="s">
        <v>149</v>
      </c>
      <c r="B129" s="67" t="s">
        <v>22</v>
      </c>
      <c r="C129" s="71">
        <f>C130</f>
        <v>22454877.899999999</v>
      </c>
      <c r="D129" s="71">
        <f t="shared" ref="D129:H129" si="38">D130</f>
        <v>0</v>
      </c>
      <c r="E129" s="71">
        <f t="shared" si="38"/>
        <v>0</v>
      </c>
      <c r="F129" s="71">
        <f t="shared" si="38"/>
        <v>0</v>
      </c>
      <c r="G129" s="71">
        <f t="shared" si="38"/>
        <v>0</v>
      </c>
      <c r="H129" s="71">
        <f t="shared" si="38"/>
        <v>0</v>
      </c>
      <c r="I129" s="69">
        <f t="shared" si="32"/>
        <v>22454877.899999999</v>
      </c>
    </row>
    <row r="130" spans="1:9" ht="63" x14ac:dyDescent="0.25">
      <c r="A130" s="64" t="s">
        <v>150</v>
      </c>
      <c r="B130" s="67" t="s">
        <v>23</v>
      </c>
      <c r="C130" s="71">
        <v>22454877.899999999</v>
      </c>
      <c r="D130" s="11"/>
      <c r="E130" s="11"/>
      <c r="F130" s="11"/>
      <c r="G130" s="11"/>
      <c r="H130" s="11"/>
      <c r="I130" s="69">
        <f t="shared" si="32"/>
        <v>22454877.899999999</v>
      </c>
    </row>
    <row r="131" spans="1:9" ht="31.5" x14ac:dyDescent="0.25">
      <c r="A131" s="64" t="s">
        <v>236</v>
      </c>
      <c r="B131" s="67" t="s">
        <v>151</v>
      </c>
      <c r="C131" s="71">
        <f>C132</f>
        <v>145894736.84</v>
      </c>
      <c r="D131" s="71">
        <f t="shared" ref="D131:H131" si="39">D132</f>
        <v>19566645.52</v>
      </c>
      <c r="E131" s="71">
        <f t="shared" si="39"/>
        <v>0</v>
      </c>
      <c r="F131" s="71">
        <f t="shared" si="39"/>
        <v>0</v>
      </c>
      <c r="G131" s="71">
        <f t="shared" si="39"/>
        <v>0</v>
      </c>
      <c r="H131" s="71">
        <f t="shared" si="39"/>
        <v>-79200000</v>
      </c>
      <c r="I131" s="69">
        <f t="shared" si="32"/>
        <v>86261382.360000014</v>
      </c>
    </row>
    <row r="132" spans="1:9" ht="31.5" x14ac:dyDescent="0.25">
      <c r="A132" s="64" t="s">
        <v>235</v>
      </c>
      <c r="B132" s="67" t="s">
        <v>152</v>
      </c>
      <c r="C132" s="71">
        <v>145894736.84</v>
      </c>
      <c r="D132" s="13">
        <v>19566645.52</v>
      </c>
      <c r="E132" s="13"/>
      <c r="F132" s="13"/>
      <c r="G132" s="13"/>
      <c r="H132" s="13">
        <v>-79200000</v>
      </c>
      <c r="I132" s="69">
        <f t="shared" si="32"/>
        <v>86261382.360000014</v>
      </c>
    </row>
    <row r="133" spans="1:9" ht="31.5" x14ac:dyDescent="0.25">
      <c r="A133" s="64" t="s">
        <v>234</v>
      </c>
      <c r="B133" s="67" t="s">
        <v>153</v>
      </c>
      <c r="C133" s="71">
        <f>C134</f>
        <v>55249121.299999997</v>
      </c>
      <c r="D133" s="71">
        <f t="shared" ref="D133:H133" si="40">D134</f>
        <v>0</v>
      </c>
      <c r="E133" s="71">
        <f t="shared" si="40"/>
        <v>0</v>
      </c>
      <c r="F133" s="71">
        <f t="shared" si="40"/>
        <v>0</v>
      </c>
      <c r="G133" s="71">
        <f t="shared" si="40"/>
        <v>0</v>
      </c>
      <c r="H133" s="71">
        <f t="shared" si="40"/>
        <v>0</v>
      </c>
      <c r="I133" s="69">
        <f t="shared" si="32"/>
        <v>55249121.299999997</v>
      </c>
    </row>
    <row r="134" spans="1:9" ht="31.5" x14ac:dyDescent="0.25">
      <c r="A134" s="64" t="s">
        <v>233</v>
      </c>
      <c r="B134" s="67" t="s">
        <v>154</v>
      </c>
      <c r="C134" s="71">
        <v>55249121.299999997</v>
      </c>
      <c r="D134" s="13"/>
      <c r="E134" s="13"/>
      <c r="F134" s="13"/>
      <c r="G134" s="13"/>
      <c r="H134" s="13"/>
      <c r="I134" s="69">
        <f t="shared" si="32"/>
        <v>55249121.299999997</v>
      </c>
    </row>
    <row r="135" spans="1:9" ht="47.25" x14ac:dyDescent="0.25">
      <c r="A135" s="64" t="s">
        <v>155</v>
      </c>
      <c r="B135" s="67" t="s">
        <v>24</v>
      </c>
      <c r="C135" s="71">
        <f>C136</f>
        <v>42832984.399999999</v>
      </c>
      <c r="D135" s="71">
        <f t="shared" ref="D135:H135" si="41">D136</f>
        <v>0</v>
      </c>
      <c r="E135" s="71">
        <f t="shared" si="41"/>
        <v>0</v>
      </c>
      <c r="F135" s="71">
        <f t="shared" si="41"/>
        <v>0</v>
      </c>
      <c r="G135" s="71">
        <f t="shared" si="41"/>
        <v>0</v>
      </c>
      <c r="H135" s="71">
        <f t="shared" si="41"/>
        <v>-2655190.96</v>
      </c>
      <c r="I135" s="69">
        <f t="shared" si="32"/>
        <v>40177793.439999998</v>
      </c>
    </row>
    <row r="136" spans="1:9" ht="47.25" x14ac:dyDescent="0.25">
      <c r="A136" s="64" t="s">
        <v>156</v>
      </c>
      <c r="B136" s="67" t="s">
        <v>25</v>
      </c>
      <c r="C136" s="71">
        <v>42832984.399999999</v>
      </c>
      <c r="D136" s="13"/>
      <c r="E136" s="13"/>
      <c r="F136" s="13"/>
      <c r="G136" s="13"/>
      <c r="H136" s="13">
        <v>-2655190.96</v>
      </c>
      <c r="I136" s="69">
        <f t="shared" si="32"/>
        <v>40177793.439999998</v>
      </c>
    </row>
    <row r="137" spans="1:9" ht="31.5" hidden="1" x14ac:dyDescent="0.25">
      <c r="A137" s="64" t="s">
        <v>157</v>
      </c>
      <c r="B137" s="67" t="s">
        <v>158</v>
      </c>
      <c r="C137" s="71">
        <v>0</v>
      </c>
      <c r="D137" s="13"/>
      <c r="E137" s="13"/>
      <c r="F137" s="13"/>
      <c r="G137" s="13"/>
      <c r="H137" s="13"/>
      <c r="I137" s="69">
        <f t="shared" si="32"/>
        <v>0</v>
      </c>
    </row>
    <row r="138" spans="1:9" ht="31.5" hidden="1" x14ac:dyDescent="0.25">
      <c r="A138" s="64" t="s">
        <v>159</v>
      </c>
      <c r="B138" s="67" t="s">
        <v>160</v>
      </c>
      <c r="C138" s="71">
        <v>0</v>
      </c>
      <c r="D138" s="13"/>
      <c r="E138" s="13"/>
      <c r="F138" s="13"/>
      <c r="G138" s="13"/>
      <c r="H138" s="13"/>
      <c r="I138" s="69">
        <f t="shared" si="32"/>
        <v>0</v>
      </c>
    </row>
    <row r="139" spans="1:9" ht="31.5" x14ac:dyDescent="0.25">
      <c r="A139" s="64" t="s">
        <v>161</v>
      </c>
      <c r="B139" s="67" t="s">
        <v>26</v>
      </c>
      <c r="C139" s="68">
        <f>C140</f>
        <v>1307682</v>
      </c>
      <c r="D139" s="68">
        <f t="shared" ref="D139:H139" si="42">D140</f>
        <v>0</v>
      </c>
      <c r="E139" s="68">
        <f t="shared" si="42"/>
        <v>0</v>
      </c>
      <c r="F139" s="68">
        <f t="shared" si="42"/>
        <v>0</v>
      </c>
      <c r="G139" s="68">
        <f t="shared" si="42"/>
        <v>0</v>
      </c>
      <c r="H139" s="68">
        <f t="shared" si="42"/>
        <v>0</v>
      </c>
      <c r="I139" s="69">
        <f t="shared" si="32"/>
        <v>1307682</v>
      </c>
    </row>
    <row r="140" spans="1:9" ht="31.5" x14ac:dyDescent="0.25">
      <c r="A140" s="64" t="s">
        <v>162</v>
      </c>
      <c r="B140" s="67" t="s">
        <v>27</v>
      </c>
      <c r="C140" s="68">
        <v>1307682</v>
      </c>
      <c r="D140" s="13"/>
      <c r="E140" s="13"/>
      <c r="F140" s="13"/>
      <c r="G140" s="13"/>
      <c r="H140" s="13"/>
      <c r="I140" s="69">
        <f t="shared" si="32"/>
        <v>1307682</v>
      </c>
    </row>
    <row r="141" spans="1:9" ht="15.75" hidden="1" x14ac:dyDescent="0.25">
      <c r="A141" s="64" t="s">
        <v>163</v>
      </c>
      <c r="B141" s="67" t="s">
        <v>104</v>
      </c>
      <c r="C141" s="68">
        <f>C142</f>
        <v>0</v>
      </c>
      <c r="D141" s="12"/>
      <c r="E141" s="12"/>
      <c r="F141" s="12"/>
      <c r="G141" s="12"/>
      <c r="H141" s="12"/>
      <c r="I141" s="69">
        <f t="shared" si="32"/>
        <v>0</v>
      </c>
    </row>
    <row r="142" spans="1:9" ht="31.5" hidden="1" x14ac:dyDescent="0.25">
      <c r="A142" s="64" t="s">
        <v>164</v>
      </c>
      <c r="B142" s="67" t="s">
        <v>105</v>
      </c>
      <c r="C142" s="68"/>
      <c r="D142" s="12"/>
      <c r="E142" s="12"/>
      <c r="F142" s="12"/>
      <c r="G142" s="12"/>
      <c r="H142" s="12"/>
      <c r="I142" s="69">
        <f t="shared" si="32"/>
        <v>0</v>
      </c>
    </row>
    <row r="143" spans="1:9" ht="15.75" hidden="1" x14ac:dyDescent="0.25">
      <c r="A143" s="64" t="s">
        <v>165</v>
      </c>
      <c r="B143" s="67" t="s">
        <v>166</v>
      </c>
      <c r="C143" s="68">
        <f>C144</f>
        <v>0</v>
      </c>
      <c r="D143" s="12"/>
      <c r="E143" s="12"/>
      <c r="F143" s="12"/>
      <c r="G143" s="12"/>
      <c r="H143" s="12"/>
      <c r="I143" s="69">
        <f t="shared" si="32"/>
        <v>0</v>
      </c>
    </row>
    <row r="144" spans="1:9" ht="31.5" hidden="1" x14ac:dyDescent="0.25">
      <c r="A144" s="64" t="s">
        <v>167</v>
      </c>
      <c r="B144" s="67" t="s">
        <v>168</v>
      </c>
      <c r="C144" s="68">
        <v>0</v>
      </c>
      <c r="D144" s="12"/>
      <c r="E144" s="12"/>
      <c r="F144" s="12"/>
      <c r="G144" s="12"/>
      <c r="H144" s="12"/>
      <c r="I144" s="69">
        <f t="shared" si="32"/>
        <v>0</v>
      </c>
    </row>
    <row r="145" spans="1:9" ht="15.75" x14ac:dyDescent="0.25">
      <c r="A145" s="64" t="s">
        <v>169</v>
      </c>
      <c r="B145" s="67" t="s">
        <v>28</v>
      </c>
      <c r="C145" s="68">
        <f>C146</f>
        <v>141503</v>
      </c>
      <c r="D145" s="68">
        <f t="shared" ref="D145:H145" si="43">D146</f>
        <v>106383</v>
      </c>
      <c r="E145" s="68">
        <f t="shared" si="43"/>
        <v>0</v>
      </c>
      <c r="F145" s="68">
        <f t="shared" si="43"/>
        <v>0</v>
      </c>
      <c r="G145" s="68">
        <f t="shared" si="43"/>
        <v>0</v>
      </c>
      <c r="H145" s="68">
        <f t="shared" si="43"/>
        <v>0</v>
      </c>
      <c r="I145" s="69">
        <f t="shared" si="32"/>
        <v>247886</v>
      </c>
    </row>
    <row r="146" spans="1:9" ht="15.75" x14ac:dyDescent="0.25">
      <c r="A146" s="64" t="s">
        <v>170</v>
      </c>
      <c r="B146" s="67" t="s">
        <v>29</v>
      </c>
      <c r="C146" s="71">
        <v>141503</v>
      </c>
      <c r="D146" s="12">
        <v>106383</v>
      </c>
      <c r="E146" s="12"/>
      <c r="F146" s="12"/>
      <c r="G146" s="12"/>
      <c r="H146" s="12"/>
      <c r="I146" s="69">
        <f t="shared" si="32"/>
        <v>247886</v>
      </c>
    </row>
    <row r="147" spans="1:9" ht="31.5" x14ac:dyDescent="0.25">
      <c r="A147" s="64" t="s">
        <v>171</v>
      </c>
      <c r="B147" s="67" t="s">
        <v>106</v>
      </c>
      <c r="C147" s="71">
        <f>C148</f>
        <v>32326914.890000001</v>
      </c>
      <c r="D147" s="13"/>
      <c r="E147" s="13"/>
      <c r="F147" s="13"/>
      <c r="G147" s="13"/>
      <c r="H147" s="13"/>
      <c r="I147" s="69">
        <f t="shared" si="32"/>
        <v>32326914.890000001</v>
      </c>
    </row>
    <row r="148" spans="1:9" ht="31.5" x14ac:dyDescent="0.25">
      <c r="A148" s="64" t="s">
        <v>172</v>
      </c>
      <c r="B148" s="67" t="s">
        <v>107</v>
      </c>
      <c r="C148" s="71">
        <v>32326914.890000001</v>
      </c>
      <c r="D148" s="13"/>
      <c r="E148" s="13"/>
      <c r="F148" s="13"/>
      <c r="G148" s="13"/>
      <c r="H148" s="13"/>
      <c r="I148" s="69">
        <f t="shared" si="32"/>
        <v>32326914.890000001</v>
      </c>
    </row>
    <row r="149" spans="1:9" ht="63" x14ac:dyDescent="0.25">
      <c r="A149" s="64" t="s">
        <v>232</v>
      </c>
      <c r="B149" s="67" t="s">
        <v>173</v>
      </c>
      <c r="C149" s="71">
        <f>C150</f>
        <v>31500000</v>
      </c>
      <c r="D149" s="71">
        <f t="shared" ref="D149:H149" si="44">D150</f>
        <v>133500000</v>
      </c>
      <c r="E149" s="71">
        <f t="shared" si="44"/>
        <v>0</v>
      </c>
      <c r="F149" s="71">
        <f t="shared" si="44"/>
        <v>0</v>
      </c>
      <c r="G149" s="71">
        <f t="shared" si="44"/>
        <v>0</v>
      </c>
      <c r="H149" s="71">
        <f t="shared" si="44"/>
        <v>79200000</v>
      </c>
      <c r="I149" s="69">
        <f t="shared" si="32"/>
        <v>244200000</v>
      </c>
    </row>
    <row r="150" spans="1:9" ht="66.75" customHeight="1" x14ac:dyDescent="0.25">
      <c r="A150" s="64" t="s">
        <v>231</v>
      </c>
      <c r="B150" s="67" t="s">
        <v>174</v>
      </c>
      <c r="C150" s="71">
        <v>31500000</v>
      </c>
      <c r="D150" s="13">
        <v>133500000</v>
      </c>
      <c r="E150" s="13"/>
      <c r="F150" s="13"/>
      <c r="G150" s="13"/>
      <c r="H150" s="13">
        <v>79200000</v>
      </c>
      <c r="I150" s="69">
        <f t="shared" si="32"/>
        <v>244200000</v>
      </c>
    </row>
    <row r="151" spans="1:9" ht="47.25" x14ac:dyDescent="0.25">
      <c r="A151" s="64" t="s">
        <v>230</v>
      </c>
      <c r="B151" s="67" t="s">
        <v>175</v>
      </c>
      <c r="C151" s="71">
        <f>C152</f>
        <v>322291965.49000001</v>
      </c>
      <c r="D151" s="71">
        <f t="shared" ref="D151:H151" si="45">D152</f>
        <v>0</v>
      </c>
      <c r="E151" s="71">
        <f t="shared" si="45"/>
        <v>0</v>
      </c>
      <c r="F151" s="71">
        <f t="shared" si="45"/>
        <v>0</v>
      </c>
      <c r="G151" s="71">
        <f t="shared" si="45"/>
        <v>0</v>
      </c>
      <c r="H151" s="71">
        <f t="shared" si="45"/>
        <v>0</v>
      </c>
      <c r="I151" s="69">
        <f t="shared" si="32"/>
        <v>322291965.49000001</v>
      </c>
    </row>
    <row r="152" spans="1:9" ht="47.25" x14ac:dyDescent="0.25">
      <c r="A152" s="64" t="s">
        <v>229</v>
      </c>
      <c r="B152" s="67" t="s">
        <v>176</v>
      </c>
      <c r="C152" s="71">
        <v>322291965.49000001</v>
      </c>
      <c r="D152" s="13"/>
      <c r="E152" s="13"/>
      <c r="F152" s="13"/>
      <c r="G152" s="13"/>
      <c r="H152" s="13"/>
      <c r="I152" s="69">
        <f t="shared" si="32"/>
        <v>322291965.49000001</v>
      </c>
    </row>
    <row r="153" spans="1:9" ht="15.75" x14ac:dyDescent="0.25">
      <c r="A153" s="64" t="s">
        <v>177</v>
      </c>
      <c r="B153" s="67" t="s">
        <v>30</v>
      </c>
      <c r="C153" s="71">
        <f>C154</f>
        <v>5429006.6399999997</v>
      </c>
      <c r="D153" s="71">
        <f t="shared" ref="D153:H153" si="46">D154</f>
        <v>0</v>
      </c>
      <c r="E153" s="71">
        <f t="shared" si="46"/>
        <v>7755361.2599999998</v>
      </c>
      <c r="F153" s="71">
        <f t="shared" si="46"/>
        <v>0</v>
      </c>
      <c r="G153" s="71">
        <f t="shared" si="46"/>
        <v>7848765.9100000001</v>
      </c>
      <c r="H153" s="71">
        <f t="shared" si="46"/>
        <v>0</v>
      </c>
      <c r="I153" s="69">
        <f t="shared" si="32"/>
        <v>21033133.809999999</v>
      </c>
    </row>
    <row r="154" spans="1:9" ht="15.75" x14ac:dyDescent="0.25">
      <c r="A154" s="64" t="s">
        <v>178</v>
      </c>
      <c r="B154" s="67" t="s">
        <v>31</v>
      </c>
      <c r="C154" s="71">
        <v>5429006.6399999997</v>
      </c>
      <c r="D154" s="13"/>
      <c r="E154" s="13">
        <v>7755361.2599999998</v>
      </c>
      <c r="F154" s="13"/>
      <c r="G154" s="13">
        <v>7848765.9100000001</v>
      </c>
      <c r="H154" s="13"/>
      <c r="I154" s="69">
        <f t="shared" si="32"/>
        <v>21033133.809999999</v>
      </c>
    </row>
    <row r="155" spans="1:9" ht="15.75" x14ac:dyDescent="0.25">
      <c r="A155" s="65" t="s">
        <v>228</v>
      </c>
      <c r="B155" s="66" t="s">
        <v>179</v>
      </c>
      <c r="C155" s="70">
        <f>C156+C158+C160+C162</f>
        <v>980951529.91999996</v>
      </c>
      <c r="D155" s="70">
        <f t="shared" ref="D155:H155" si="47">D156+D158+D160+D162</f>
        <v>0</v>
      </c>
      <c r="E155" s="70">
        <f t="shared" si="47"/>
        <v>0</v>
      </c>
      <c r="F155" s="70">
        <f t="shared" si="47"/>
        <v>574843.94999999995</v>
      </c>
      <c r="G155" s="70">
        <f t="shared" si="47"/>
        <v>46790082</v>
      </c>
      <c r="H155" s="70">
        <f t="shared" si="47"/>
        <v>-794456.9</v>
      </c>
      <c r="I155" s="69">
        <f t="shared" si="32"/>
        <v>1027521998.97</v>
      </c>
    </row>
    <row r="156" spans="1:9" ht="31.5" x14ac:dyDescent="0.25">
      <c r="A156" s="64" t="s">
        <v>227</v>
      </c>
      <c r="B156" s="67" t="s">
        <v>180</v>
      </c>
      <c r="C156" s="72">
        <f>C157</f>
        <v>967053297.91999996</v>
      </c>
      <c r="D156" s="72">
        <f t="shared" ref="D156:H156" si="48">D157</f>
        <v>0</v>
      </c>
      <c r="E156" s="72">
        <f t="shared" si="48"/>
        <v>0</v>
      </c>
      <c r="F156" s="72">
        <f t="shared" si="48"/>
        <v>574843.94999999995</v>
      </c>
      <c r="G156" s="72">
        <f t="shared" si="48"/>
        <v>47004782</v>
      </c>
      <c r="H156" s="72">
        <f t="shared" si="48"/>
        <v>-794456.9</v>
      </c>
      <c r="I156" s="69">
        <f t="shared" si="32"/>
        <v>1013838466.97</v>
      </c>
    </row>
    <row r="157" spans="1:9" s="5" customFormat="1" ht="31.5" x14ac:dyDescent="0.25">
      <c r="A157" s="64" t="s">
        <v>226</v>
      </c>
      <c r="B157" s="67" t="s">
        <v>181</v>
      </c>
      <c r="C157" s="71">
        <v>967053297.91999996</v>
      </c>
      <c r="D157" s="15"/>
      <c r="E157" s="15"/>
      <c r="F157" s="13">
        <v>574843.94999999995</v>
      </c>
      <c r="G157" s="13">
        <v>47004782</v>
      </c>
      <c r="H157" s="13">
        <v>-794456.9</v>
      </c>
      <c r="I157" s="69">
        <f t="shared" si="32"/>
        <v>1013838466.97</v>
      </c>
    </row>
    <row r="158" spans="1:9" s="5" customFormat="1" ht="63" x14ac:dyDescent="0.25">
      <c r="A158" s="64" t="s">
        <v>225</v>
      </c>
      <c r="B158" s="67" t="s">
        <v>182</v>
      </c>
      <c r="C158" s="71">
        <f>C159</f>
        <v>6120468</v>
      </c>
      <c r="D158" s="71">
        <f t="shared" ref="D158:H158" si="49">D159</f>
        <v>0</v>
      </c>
      <c r="E158" s="71">
        <f t="shared" si="49"/>
        <v>0</v>
      </c>
      <c r="F158" s="71">
        <f t="shared" si="49"/>
        <v>0</v>
      </c>
      <c r="G158" s="71">
        <f t="shared" si="49"/>
        <v>-108000</v>
      </c>
      <c r="H158" s="71">
        <f t="shared" si="49"/>
        <v>0</v>
      </c>
      <c r="I158" s="69">
        <f t="shared" si="32"/>
        <v>6012468</v>
      </c>
    </row>
    <row r="159" spans="1:9" s="5" customFormat="1" ht="63" x14ac:dyDescent="0.25">
      <c r="A159" s="64" t="s">
        <v>224</v>
      </c>
      <c r="B159" s="67" t="s">
        <v>183</v>
      </c>
      <c r="C159" s="71">
        <v>6120468</v>
      </c>
      <c r="D159" s="13"/>
      <c r="E159" s="13"/>
      <c r="F159" s="13"/>
      <c r="G159" s="13">
        <v>-108000</v>
      </c>
      <c r="H159" s="13"/>
      <c r="I159" s="69">
        <f t="shared" si="32"/>
        <v>6012468</v>
      </c>
    </row>
    <row r="160" spans="1:9" s="5" customFormat="1" ht="47.25" x14ac:dyDescent="0.25">
      <c r="A160" s="64" t="s">
        <v>223</v>
      </c>
      <c r="B160" s="67" t="s">
        <v>184</v>
      </c>
      <c r="C160" s="71">
        <f>C161</f>
        <v>7751700</v>
      </c>
      <c r="D160" s="71">
        <f t="shared" ref="D160:H160" si="50">D161</f>
        <v>0</v>
      </c>
      <c r="E160" s="71">
        <f t="shared" si="50"/>
        <v>0</v>
      </c>
      <c r="F160" s="71">
        <f t="shared" si="50"/>
        <v>0</v>
      </c>
      <c r="G160" s="71">
        <f t="shared" si="50"/>
        <v>-106700</v>
      </c>
      <c r="H160" s="71">
        <f t="shared" si="50"/>
        <v>0</v>
      </c>
      <c r="I160" s="69">
        <f t="shared" si="32"/>
        <v>7645000</v>
      </c>
    </row>
    <row r="161" spans="1:9" s="5" customFormat="1" ht="47.25" x14ac:dyDescent="0.25">
      <c r="A161" s="64" t="s">
        <v>222</v>
      </c>
      <c r="B161" s="67" t="s">
        <v>185</v>
      </c>
      <c r="C161" s="71">
        <v>7751700</v>
      </c>
      <c r="D161" s="13"/>
      <c r="E161" s="13"/>
      <c r="F161" s="13"/>
      <c r="G161" s="13">
        <v>-106700</v>
      </c>
      <c r="H161" s="13"/>
      <c r="I161" s="69">
        <f t="shared" si="32"/>
        <v>7645000</v>
      </c>
    </row>
    <row r="162" spans="1:9" ht="47.25" x14ac:dyDescent="0.25">
      <c r="A162" s="64" t="s">
        <v>221</v>
      </c>
      <c r="B162" s="67" t="s">
        <v>186</v>
      </c>
      <c r="C162" s="71">
        <f>C163</f>
        <v>26064</v>
      </c>
      <c r="D162" s="71">
        <f t="shared" ref="D162:H162" si="51">D163</f>
        <v>0</v>
      </c>
      <c r="E162" s="71">
        <f t="shared" si="51"/>
        <v>0</v>
      </c>
      <c r="F162" s="71">
        <f t="shared" si="51"/>
        <v>0</v>
      </c>
      <c r="G162" s="71">
        <f t="shared" si="51"/>
        <v>0</v>
      </c>
      <c r="H162" s="71">
        <f t="shared" si="51"/>
        <v>0</v>
      </c>
      <c r="I162" s="69">
        <f t="shared" si="32"/>
        <v>26064</v>
      </c>
    </row>
    <row r="163" spans="1:9" ht="47.25" x14ac:dyDescent="0.25">
      <c r="A163" s="64" t="s">
        <v>220</v>
      </c>
      <c r="B163" s="67" t="s">
        <v>187</v>
      </c>
      <c r="C163" s="71">
        <v>26064</v>
      </c>
      <c r="D163" s="10"/>
      <c r="E163" s="10"/>
      <c r="F163" s="10"/>
      <c r="G163" s="10"/>
      <c r="H163" s="10"/>
      <c r="I163" s="69">
        <f t="shared" si="32"/>
        <v>26064</v>
      </c>
    </row>
    <row r="164" spans="1:9" ht="15.75" x14ac:dyDescent="0.25">
      <c r="A164" s="65" t="s">
        <v>219</v>
      </c>
      <c r="B164" s="66" t="s">
        <v>32</v>
      </c>
      <c r="C164" s="70">
        <f>C165+C167+C169+C171+C173</f>
        <v>77257049.739999995</v>
      </c>
      <c r="D164" s="70">
        <f>D165+D167+D169+D171+D173</f>
        <v>0</v>
      </c>
      <c r="E164" s="70">
        <f t="shared" ref="E164:H164" si="52">E165+E167+E169+E171+E173</f>
        <v>0</v>
      </c>
      <c r="F164" s="70">
        <f t="shared" si="52"/>
        <v>24977379</v>
      </c>
      <c r="G164" s="70">
        <f t="shared" si="52"/>
        <v>327798.69</v>
      </c>
      <c r="H164" s="70">
        <f t="shared" si="52"/>
        <v>3154154.79</v>
      </c>
      <c r="I164" s="69">
        <f t="shared" si="32"/>
        <v>105716382.22</v>
      </c>
    </row>
    <row r="165" spans="1:9" ht="47.25" x14ac:dyDescent="0.25">
      <c r="A165" s="64" t="s">
        <v>218</v>
      </c>
      <c r="B165" s="67" t="s">
        <v>188</v>
      </c>
      <c r="C165" s="71">
        <f>C166</f>
        <v>39648614.079999998</v>
      </c>
      <c r="D165" s="71">
        <f t="shared" ref="D165:H165" si="53">D166</f>
        <v>0</v>
      </c>
      <c r="E165" s="71">
        <f t="shared" si="53"/>
        <v>0</v>
      </c>
      <c r="F165" s="71">
        <f t="shared" si="53"/>
        <v>199739</v>
      </c>
      <c r="G165" s="71">
        <f t="shared" si="53"/>
        <v>327798.69</v>
      </c>
      <c r="H165" s="71">
        <f t="shared" si="53"/>
        <v>-234845.21</v>
      </c>
      <c r="I165" s="69">
        <f t="shared" si="32"/>
        <v>39941306.559999995</v>
      </c>
    </row>
    <row r="166" spans="1:9" ht="47.25" x14ac:dyDescent="0.25">
      <c r="A166" s="64" t="s">
        <v>217</v>
      </c>
      <c r="B166" s="67" t="s">
        <v>189</v>
      </c>
      <c r="C166" s="71">
        <v>39648614.079999998</v>
      </c>
      <c r="D166" s="13"/>
      <c r="E166" s="13"/>
      <c r="F166" s="13">
        <v>199739</v>
      </c>
      <c r="G166" s="13">
        <v>327798.69</v>
      </c>
      <c r="H166" s="13">
        <v>-234845.21</v>
      </c>
      <c r="I166" s="69">
        <f t="shared" si="32"/>
        <v>39941306.559999995</v>
      </c>
    </row>
    <row r="167" spans="1:9" ht="110.25" x14ac:dyDescent="0.25">
      <c r="A167" s="64" t="s">
        <v>216</v>
      </c>
      <c r="B167" s="62" t="s">
        <v>190</v>
      </c>
      <c r="C167" s="71">
        <f>C168</f>
        <v>0</v>
      </c>
      <c r="D167" s="71">
        <f t="shared" ref="D167:H167" si="54">D168</f>
        <v>0</v>
      </c>
      <c r="E167" s="71">
        <f t="shared" si="54"/>
        <v>0</v>
      </c>
      <c r="F167" s="71">
        <f t="shared" si="54"/>
        <v>598920</v>
      </c>
      <c r="G167" s="71">
        <f t="shared" si="54"/>
        <v>0</v>
      </c>
      <c r="H167" s="71">
        <f t="shared" si="54"/>
        <v>0</v>
      </c>
      <c r="I167" s="69">
        <f t="shared" si="32"/>
        <v>598920</v>
      </c>
    </row>
    <row r="168" spans="1:9" ht="110.25" x14ac:dyDescent="0.25">
      <c r="A168" s="64" t="s">
        <v>215</v>
      </c>
      <c r="B168" s="62" t="s">
        <v>191</v>
      </c>
      <c r="C168" s="71">
        <v>0</v>
      </c>
      <c r="D168" s="13"/>
      <c r="E168" s="13"/>
      <c r="F168" s="13">
        <v>598920</v>
      </c>
      <c r="G168" s="13"/>
      <c r="H168" s="13"/>
      <c r="I168" s="69">
        <f t="shared" si="32"/>
        <v>598920</v>
      </c>
    </row>
    <row r="169" spans="1:9" ht="63" x14ac:dyDescent="0.25">
      <c r="A169" s="64" t="s">
        <v>192</v>
      </c>
      <c r="B169" s="67" t="s">
        <v>109</v>
      </c>
      <c r="C169" s="71">
        <f>C170</f>
        <v>4407435.66</v>
      </c>
      <c r="D169" s="71">
        <f t="shared" ref="D169:H169" si="55">D170</f>
        <v>0</v>
      </c>
      <c r="E169" s="71">
        <f t="shared" si="55"/>
        <v>0</v>
      </c>
      <c r="F169" s="71">
        <f t="shared" si="55"/>
        <v>0</v>
      </c>
      <c r="G169" s="71">
        <f t="shared" si="55"/>
        <v>0</v>
      </c>
      <c r="H169" s="71">
        <f t="shared" si="55"/>
        <v>0</v>
      </c>
      <c r="I169" s="69">
        <f>C169+D169+E169+F169+G169+H169</f>
        <v>4407435.66</v>
      </c>
    </row>
    <row r="170" spans="1:9" ht="63" x14ac:dyDescent="0.25">
      <c r="A170" s="64" t="s">
        <v>193</v>
      </c>
      <c r="B170" s="67" t="s">
        <v>108</v>
      </c>
      <c r="C170" s="71">
        <v>4407435.66</v>
      </c>
      <c r="D170" s="63"/>
      <c r="E170" s="63"/>
      <c r="F170" s="63"/>
      <c r="G170" s="63"/>
      <c r="H170" s="63"/>
      <c r="I170" s="69">
        <f t="shared" si="32"/>
        <v>4407435.66</v>
      </c>
    </row>
    <row r="171" spans="1:9" ht="47.25" x14ac:dyDescent="0.25">
      <c r="A171" s="64" t="s">
        <v>214</v>
      </c>
      <c r="B171" s="67" t="s">
        <v>194</v>
      </c>
      <c r="C171" s="71">
        <f>C172</f>
        <v>33201000</v>
      </c>
      <c r="D171" s="71">
        <f t="shared" ref="D171:H171" si="56">D172</f>
        <v>0</v>
      </c>
      <c r="E171" s="71">
        <f t="shared" si="56"/>
        <v>0</v>
      </c>
      <c r="F171" s="71">
        <f t="shared" si="56"/>
        <v>22199100</v>
      </c>
      <c r="G171" s="71">
        <f t="shared" si="56"/>
        <v>0</v>
      </c>
      <c r="H171" s="71">
        <f t="shared" si="56"/>
        <v>0</v>
      </c>
      <c r="I171" s="69">
        <f t="shared" si="32"/>
        <v>55400100</v>
      </c>
    </row>
    <row r="172" spans="1:9" ht="47.25" x14ac:dyDescent="0.25">
      <c r="A172" s="64" t="s">
        <v>213</v>
      </c>
      <c r="B172" s="67" t="s">
        <v>195</v>
      </c>
      <c r="C172" s="71">
        <v>33201000</v>
      </c>
      <c r="D172" s="13"/>
      <c r="E172" s="13"/>
      <c r="F172" s="13">
        <v>22199100</v>
      </c>
      <c r="G172" s="13"/>
      <c r="H172" s="13"/>
      <c r="I172" s="69">
        <f t="shared" si="32"/>
        <v>55400100</v>
      </c>
    </row>
    <row r="173" spans="1:9" ht="15.75" x14ac:dyDescent="0.25">
      <c r="A173" s="64" t="s">
        <v>212</v>
      </c>
      <c r="B173" s="67" t="s">
        <v>196</v>
      </c>
      <c r="C173" s="71">
        <f>C174</f>
        <v>0</v>
      </c>
      <c r="D173" s="71">
        <f t="shared" ref="D173:H173" si="57">D174</f>
        <v>0</v>
      </c>
      <c r="E173" s="71">
        <f t="shared" si="57"/>
        <v>0</v>
      </c>
      <c r="F173" s="71">
        <f t="shared" si="57"/>
        <v>1979620</v>
      </c>
      <c r="G173" s="71">
        <f t="shared" si="57"/>
        <v>0</v>
      </c>
      <c r="H173" s="71">
        <f t="shared" si="57"/>
        <v>3389000</v>
      </c>
      <c r="I173" s="69">
        <f t="shared" si="32"/>
        <v>5368620</v>
      </c>
    </row>
    <row r="174" spans="1:9" ht="31.5" x14ac:dyDescent="0.25">
      <c r="A174" s="64" t="s">
        <v>211</v>
      </c>
      <c r="B174" s="67" t="s">
        <v>197</v>
      </c>
      <c r="C174" s="71"/>
      <c r="D174" s="13"/>
      <c r="E174" s="13"/>
      <c r="F174" s="13">
        <v>1979620</v>
      </c>
      <c r="G174" s="13"/>
      <c r="H174" s="13">
        <v>3389000</v>
      </c>
      <c r="I174" s="69">
        <f t="shared" si="32"/>
        <v>5368620</v>
      </c>
    </row>
    <row r="175" spans="1:9" ht="15.75" x14ac:dyDescent="0.25">
      <c r="A175" s="57" t="s">
        <v>198</v>
      </c>
      <c r="B175" s="58" t="s">
        <v>199</v>
      </c>
      <c r="C175" s="60">
        <f t="shared" ref="C175:C176" si="58">C176</f>
        <v>49000000</v>
      </c>
      <c r="D175" s="70">
        <f t="shared" ref="D175:D176" si="59">D176</f>
        <v>0</v>
      </c>
      <c r="E175" s="70">
        <f t="shared" ref="E175:E176" si="60">E176</f>
        <v>0</v>
      </c>
      <c r="F175" s="70">
        <f t="shared" ref="F175:F176" si="61">F176</f>
        <v>0</v>
      </c>
      <c r="G175" s="70">
        <f t="shared" ref="G175:G176" si="62">G176</f>
        <v>250000000</v>
      </c>
      <c r="H175" s="70">
        <f t="shared" ref="H175:H176" si="63">H176</f>
        <v>0</v>
      </c>
      <c r="I175" s="69">
        <f t="shared" si="32"/>
        <v>299000000</v>
      </c>
    </row>
    <row r="176" spans="1:9" ht="15.75" x14ac:dyDescent="0.25">
      <c r="A176" s="56" t="s">
        <v>200</v>
      </c>
      <c r="B176" s="59" t="s">
        <v>201</v>
      </c>
      <c r="C176" s="61">
        <f t="shared" si="58"/>
        <v>49000000</v>
      </c>
      <c r="D176" s="71">
        <f t="shared" si="59"/>
        <v>0</v>
      </c>
      <c r="E176" s="71">
        <f t="shared" si="60"/>
        <v>0</v>
      </c>
      <c r="F176" s="71">
        <f t="shared" si="61"/>
        <v>0</v>
      </c>
      <c r="G176" s="71">
        <f t="shared" si="62"/>
        <v>250000000</v>
      </c>
      <c r="H176" s="71">
        <f t="shared" si="63"/>
        <v>0</v>
      </c>
      <c r="I176" s="69">
        <f t="shared" ref="I176:I177" si="64">C176+D176+E176+F176+G176+H176</f>
        <v>299000000</v>
      </c>
    </row>
    <row r="177" spans="1:9" ht="15.75" x14ac:dyDescent="0.25">
      <c r="A177" s="56" t="s">
        <v>202</v>
      </c>
      <c r="B177" s="59" t="s">
        <v>203</v>
      </c>
      <c r="C177" s="61">
        <v>49000000</v>
      </c>
      <c r="D177" s="13"/>
      <c r="E177" s="13"/>
      <c r="F177" s="13"/>
      <c r="G177" s="13">
        <v>250000000</v>
      </c>
      <c r="H177" s="13"/>
      <c r="I177" s="69">
        <f t="shared" si="64"/>
        <v>299000000</v>
      </c>
    </row>
    <row r="178" spans="1:9" ht="21.75" customHeight="1" x14ac:dyDescent="0.25">
      <c r="A178" s="77" t="s">
        <v>204</v>
      </c>
      <c r="B178" s="78"/>
      <c r="C178" s="69">
        <f t="shared" ref="C178:I178" si="65">C5+C119</f>
        <v>2395993572.1199999</v>
      </c>
      <c r="D178" s="74">
        <f t="shared" si="65"/>
        <v>153173028.52000001</v>
      </c>
      <c r="E178" s="74">
        <f t="shared" si="65"/>
        <v>43510224.169999994</v>
      </c>
      <c r="F178" s="74">
        <f t="shared" si="65"/>
        <v>128296314.58000001</v>
      </c>
      <c r="G178" s="74">
        <f t="shared" si="65"/>
        <v>304966646.60000002</v>
      </c>
      <c r="H178" s="74">
        <f t="shared" si="65"/>
        <v>123649052.39</v>
      </c>
      <c r="I178" s="74">
        <f t="shared" si="65"/>
        <v>3149588838.3799996</v>
      </c>
    </row>
    <row r="182" spans="1:9" x14ac:dyDescent="0.25">
      <c r="C182" s="4"/>
      <c r="D182" s="4"/>
      <c r="E182" s="4"/>
      <c r="F182" s="4"/>
      <c r="G182" s="4"/>
      <c r="H182" s="4"/>
      <c r="I182" s="4"/>
    </row>
  </sheetData>
  <mergeCells count="2">
    <mergeCell ref="A2:I2"/>
    <mergeCell ref="A178:B178"/>
  </mergeCells>
  <pageMargins left="0.7" right="0.7" top="0.75" bottom="0.75" header="0.3" footer="0.3"/>
  <pageSetup paperSize="9" scale="32" fitToHeight="0" orientation="portrait" r:id="rId1"/>
  <rowBreaks count="1" manualBreakCount="1">
    <brk id="9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Доходы!Область_печати</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Соловьёва</dc:creator>
  <cp:lastModifiedBy>Селиванова</cp:lastModifiedBy>
  <cp:lastPrinted>2025-03-11T11:51:35Z</cp:lastPrinted>
  <dcterms:created xsi:type="dcterms:W3CDTF">2018-12-25T15:55:39Z</dcterms:created>
  <dcterms:modified xsi:type="dcterms:W3CDTF">2025-03-11T11:52:18Z</dcterms:modified>
</cp:coreProperties>
</file>