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'Расходы'!$A$1:$J$56</definedName>
  </definedNames>
  <calcPr fullCalcOnLoad="1"/>
</workbook>
</file>

<file path=xl/sharedStrings.xml><?xml version="1.0" encoding="utf-8"?>
<sst xmlns="http://schemas.openxmlformats.org/spreadsheetml/2006/main" count="111" uniqueCount="111">
  <si>
    <t>1101</t>
  </si>
  <si>
    <t>0405</t>
  </si>
  <si>
    <t>0701</t>
  </si>
  <si>
    <t>0100</t>
  </si>
  <si>
    <t>0113</t>
  </si>
  <si>
    <t>1000</t>
  </si>
  <si>
    <t>1102</t>
  </si>
  <si>
    <t>0600</t>
  </si>
  <si>
    <t>0702</t>
  </si>
  <si>
    <t>1001</t>
  </si>
  <si>
    <t>0804</t>
  </si>
  <si>
    <t>0203</t>
  </si>
  <si>
    <t>0703</t>
  </si>
  <si>
    <t>0102</t>
  </si>
  <si>
    <t>0500</t>
  </si>
  <si>
    <t>0310</t>
  </si>
  <si>
    <t>1400</t>
  </si>
  <si>
    <t>0103</t>
  </si>
  <si>
    <t>0408</t>
  </si>
  <si>
    <t>0412</t>
  </si>
  <si>
    <t>1003</t>
  </si>
  <si>
    <t>0501</t>
  </si>
  <si>
    <t>1401</t>
  </si>
  <si>
    <t>0409</t>
  </si>
  <si>
    <t>0104</t>
  </si>
  <si>
    <t>0400</t>
  </si>
  <si>
    <t>1300</t>
  </si>
  <si>
    <t>1004</t>
  </si>
  <si>
    <t>0502</t>
  </si>
  <si>
    <t>0900</t>
  </si>
  <si>
    <t>0105</t>
  </si>
  <si>
    <t>1301</t>
  </si>
  <si>
    <t>0605</t>
  </si>
  <si>
    <t>0309</t>
  </si>
  <si>
    <t>0707</t>
  </si>
  <si>
    <t>0300</t>
  </si>
  <si>
    <t>0106</t>
  </si>
  <si>
    <t>1006</t>
  </si>
  <si>
    <t>0800</t>
  </si>
  <si>
    <t>0902</t>
  </si>
  <si>
    <t>0111</t>
  </si>
  <si>
    <t>0801</t>
  </si>
  <si>
    <t>0505</t>
  </si>
  <si>
    <t>0200</t>
  </si>
  <si>
    <t>1100</t>
  </si>
  <si>
    <t>0709</t>
  </si>
  <si>
    <t>0700</t>
  </si>
  <si>
    <t xml:space="preserve"> Наименование </t>
  </si>
  <si>
    <t>Рз Пр</t>
  </si>
  <si>
    <t>(в рублях)</t>
  </si>
  <si>
    <t>1402</t>
  </si>
  <si>
    <t>Сумма на 2020 год (решения
от 18.12.2019 
№ 6-16-1, первоначальный)</t>
  </si>
  <si>
    <t>Решение от 09.04.2020 № 6-19-1м</t>
  </si>
  <si>
    <t>Решение от 23.09.2020 № 6-22-1</t>
  </si>
  <si>
    <t>Решение от 23.12.2020 № 6-26-1</t>
  </si>
  <si>
    <t>Сумма на 2020 год
(с учетом изменений)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</si>
  <si>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</si>
  <si>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</si>
  <si>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</si>
  <si>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</si>
  <si>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</si>
  <si>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</si>
  <si>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</si>
  <si>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</si>
  <si>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</si>
  <si>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</si>
  <si>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</si>
  <si>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</si>
  <si>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</si>
  <si>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</si>
  <si>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</si>
  <si>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</si>
  <si>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</si>
  <si>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</si>
  <si>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</si>
  <si>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</si>
  <si>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</si>
  <si>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</si>
  <si>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</si>
  <si>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</si>
  <si>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</si>
  <si>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</si>
  <si>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</si>
  <si>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</si>
  <si>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</si>
  <si>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</si>
  <si>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</si>
  <si>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</si>
  <si>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</si>
  <si>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</si>
  <si>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</si>
  <si>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</si>
  <si>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</si>
  <si>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</si>
  <si>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</si>
  <si>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</si>
  <si>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</si>
  <si>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</si>
  <si>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Иные дотации</t>
  </si>
  <si>
    <t>ИТОГО:</t>
  </si>
  <si>
    <t>Решение от 23.06.2020 № 6-20-2</t>
  </si>
  <si>
    <t>Решение  от 26.08.2020 № 6-21-1</t>
  </si>
  <si>
    <t>ЗДРАВООХРАНЕНИЕ</t>
  </si>
  <si>
    <t>Амбулаторная помощь</t>
  </si>
  <si>
    <t>Массовый спорт</t>
  </si>
  <si>
    <t>ОХРАНА ОКРУЖАЮЩЕЙ СРЕДЫ</t>
  </si>
  <si>
    <t>Другие вопросы в области охраны окружающей среды</t>
  </si>
  <si>
    <t>0503</t>
  </si>
  <si>
    <t xml:space="preserve">    Благоустройство</t>
  </si>
  <si>
    <t>Решение от 28.10.2020 № 6-23-2</t>
  </si>
  <si>
    <t>Сведения о внесенных в течение 2020 года изменениях, внесенных в решение "О бюджете Брянского муниципального района Брянской области" на 2020 год и на плановый период 2021 и 2022 годы", в части расходов на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</si>
</sst>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" fontId="45" fillId="0" borderId="10">
      <alignment horizontal="right"/>
      <protection/>
    </xf>
    <xf numFmtId="4" fontId="45" fillId="0" borderId="10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4"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0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60.140625" style="0" customWidth="1"/>
    <col min="2" max="2" width="8.00390625" style="0" customWidth="1"/>
    <col min="3" max="3" width="24.421875" style="4" customWidth="1"/>
    <col min="4" max="4" width="21.28125" style="0" customWidth="1"/>
    <col min="5" max="6" width="21.00390625" style="0" customWidth="1"/>
    <col min="7" max="7" width="19.7109375" style="0" customWidth="1"/>
    <col min="8" max="8" width="20.8515625" style="6" customWidth="1"/>
    <col min="9" max="9" width="19.421875" style="8" customWidth="1"/>
    <col min="10" max="10" width="22.57421875" style="8" customWidth="1"/>
  </cols>
  <sheetData>
    <row r="1" spans="1:5" ht="15">
      <c r="A1" s="32"/>
      <c r="B1" s="32"/>
      <c r="C1" s="32"/>
      <c r="D1" s="32"/>
      <c r="E1" s="32"/>
    </row>
    <row r="2" spans="1:10" s="2" customFormat="1" ht="40.5" customHeight="1">
      <c r="A2" s="30" t="s">
        <v>110</v>
      </c>
      <c r="B2" s="30"/>
      <c r="C2" s="30"/>
      <c r="D2" s="30"/>
      <c r="E2" s="30"/>
      <c r="F2" s="30"/>
      <c r="G2" s="30"/>
      <c r="H2" s="30"/>
      <c r="I2" s="30"/>
      <c r="J2" s="7"/>
    </row>
    <row r="3" spans="1:10" s="2" customFormat="1" ht="15.75">
      <c r="A3" s="3"/>
      <c r="B3" s="3"/>
      <c r="C3" s="3"/>
      <c r="D3" s="33"/>
      <c r="E3" s="33"/>
      <c r="F3" s="31"/>
      <c r="G3" s="31"/>
      <c r="H3" s="31"/>
      <c r="I3" s="31"/>
      <c r="J3" s="15" t="s">
        <v>49</v>
      </c>
    </row>
    <row r="4" spans="1:10" s="2" customFormat="1" ht="28.5" customHeight="1">
      <c r="A4" s="26" t="s">
        <v>47</v>
      </c>
      <c r="B4" s="26" t="s">
        <v>48</v>
      </c>
      <c r="C4" s="27" t="s">
        <v>51</v>
      </c>
      <c r="D4" s="27" t="s">
        <v>52</v>
      </c>
      <c r="E4" s="27" t="s">
        <v>100</v>
      </c>
      <c r="F4" s="27" t="s">
        <v>101</v>
      </c>
      <c r="G4" s="27" t="s">
        <v>53</v>
      </c>
      <c r="H4" s="27" t="s">
        <v>109</v>
      </c>
      <c r="I4" s="27" t="s">
        <v>54</v>
      </c>
      <c r="J4" s="23" t="s">
        <v>55</v>
      </c>
    </row>
    <row r="5" spans="1:10" s="2" customFormat="1" ht="27.75" customHeight="1">
      <c r="A5" s="26"/>
      <c r="B5" s="26"/>
      <c r="C5" s="28"/>
      <c r="D5" s="28"/>
      <c r="E5" s="28"/>
      <c r="F5" s="28"/>
      <c r="G5" s="28"/>
      <c r="H5" s="28"/>
      <c r="I5" s="28"/>
      <c r="J5" s="24"/>
    </row>
    <row r="6" spans="1:10" s="2" customFormat="1" ht="56.25" customHeight="1">
      <c r="A6" s="26"/>
      <c r="B6" s="26"/>
      <c r="C6" s="29"/>
      <c r="D6" s="29"/>
      <c r="E6" s="29"/>
      <c r="F6" s="29"/>
      <c r="G6" s="29"/>
      <c r="H6" s="29"/>
      <c r="I6" s="29"/>
      <c r="J6" s="25"/>
    </row>
    <row r="7" spans="1:10" ht="27" customHeight="1">
      <c r="A7" s="9" t="s">
        <v>56</v>
      </c>
      <c r="B7" s="10" t="s">
        <v>3</v>
      </c>
      <c r="C7" s="16">
        <v>114340261</v>
      </c>
      <c r="D7" s="16">
        <v>2424529</v>
      </c>
      <c r="E7" s="16">
        <v>1084042</v>
      </c>
      <c r="F7" s="16">
        <v>3769350.370000005</v>
      </c>
      <c r="G7" s="16">
        <v>0</v>
      </c>
      <c r="H7" s="16">
        <v>2281255.7399999946</v>
      </c>
      <c r="I7" s="16">
        <v>-767017.0900000036</v>
      </c>
      <c r="J7" s="16">
        <f>C7+D7+E7+F7+G7+H7+I7</f>
        <v>123132421.02</v>
      </c>
    </row>
    <row r="8" spans="1:10" ht="56.25">
      <c r="A8" s="11" t="s">
        <v>57</v>
      </c>
      <c r="B8" s="12" t="s">
        <v>13</v>
      </c>
      <c r="C8" s="17">
        <v>2068400</v>
      </c>
      <c r="D8" s="17">
        <v>0</v>
      </c>
      <c r="E8" s="17">
        <v>0</v>
      </c>
      <c r="F8" s="18">
        <v>0</v>
      </c>
      <c r="G8" s="17">
        <v>0</v>
      </c>
      <c r="H8" s="17">
        <v>323163</v>
      </c>
      <c r="I8" s="17">
        <v>27940</v>
      </c>
      <c r="J8" s="16">
        <f aca="true" t="shared" si="0" ref="J8:J55">C8+D8+E8+F8+G8+H8+I8</f>
        <v>2419503</v>
      </c>
    </row>
    <row r="9" spans="1:10" ht="75">
      <c r="A9" s="11" t="s">
        <v>58</v>
      </c>
      <c r="B9" s="12" t="s">
        <v>17</v>
      </c>
      <c r="C9" s="17">
        <v>3500472</v>
      </c>
      <c r="D9" s="17">
        <v>0</v>
      </c>
      <c r="E9" s="17">
        <v>0</v>
      </c>
      <c r="F9" s="18">
        <v>0</v>
      </c>
      <c r="G9" s="17">
        <v>0</v>
      </c>
      <c r="H9" s="17">
        <v>-323163</v>
      </c>
      <c r="I9" s="17">
        <v>-27940</v>
      </c>
      <c r="J9" s="16">
        <f t="shared" si="0"/>
        <v>3149369</v>
      </c>
    </row>
    <row r="10" spans="1:10" ht="93.75">
      <c r="A10" s="11" t="s">
        <v>59</v>
      </c>
      <c r="B10" s="12" t="s">
        <v>24</v>
      </c>
      <c r="C10" s="17">
        <v>43424600</v>
      </c>
      <c r="D10" s="17">
        <v>0</v>
      </c>
      <c r="E10" s="17">
        <v>0</v>
      </c>
      <c r="F10" s="18">
        <v>0</v>
      </c>
      <c r="G10" s="17">
        <v>0</v>
      </c>
      <c r="H10" s="17">
        <v>0</v>
      </c>
      <c r="I10" s="17">
        <v>-68655.47999999672</v>
      </c>
      <c r="J10" s="16">
        <f t="shared" si="0"/>
        <v>43355944.52</v>
      </c>
    </row>
    <row r="11" spans="1:10" ht="18.75">
      <c r="A11" s="11" t="s">
        <v>60</v>
      </c>
      <c r="B11" s="12" t="s">
        <v>30</v>
      </c>
      <c r="C11" s="17">
        <v>23920</v>
      </c>
      <c r="D11" s="17">
        <v>0</v>
      </c>
      <c r="E11" s="17">
        <v>0</v>
      </c>
      <c r="F11" s="18">
        <v>0</v>
      </c>
      <c r="G11" s="17">
        <v>0</v>
      </c>
      <c r="H11" s="17">
        <v>0</v>
      </c>
      <c r="I11" s="17">
        <v>0</v>
      </c>
      <c r="J11" s="16">
        <f t="shared" si="0"/>
        <v>23920</v>
      </c>
    </row>
    <row r="12" spans="1:10" ht="56.25">
      <c r="A12" s="11" t="s">
        <v>61</v>
      </c>
      <c r="B12" s="12" t="s">
        <v>36</v>
      </c>
      <c r="C12" s="17">
        <v>18289637</v>
      </c>
      <c r="D12" s="17">
        <v>0</v>
      </c>
      <c r="E12" s="17">
        <v>0</v>
      </c>
      <c r="F12" s="18">
        <v>500000</v>
      </c>
      <c r="G12" s="17">
        <v>0</v>
      </c>
      <c r="H12" s="17">
        <v>830037</v>
      </c>
      <c r="I12" s="17">
        <v>625000</v>
      </c>
      <c r="J12" s="16">
        <f t="shared" si="0"/>
        <v>20244674</v>
      </c>
    </row>
    <row r="13" spans="1:10" ht="18.75">
      <c r="A13" s="11" t="s">
        <v>62</v>
      </c>
      <c r="B13" s="12" t="s">
        <v>40</v>
      </c>
      <c r="C13" s="17">
        <v>300000</v>
      </c>
      <c r="D13" s="17">
        <v>299141</v>
      </c>
      <c r="E13" s="17">
        <v>-15000</v>
      </c>
      <c r="F13" s="18">
        <v>0</v>
      </c>
      <c r="G13" s="17">
        <v>0</v>
      </c>
      <c r="H13" s="17">
        <v>0</v>
      </c>
      <c r="I13" s="17">
        <v>-200000</v>
      </c>
      <c r="J13" s="16">
        <f t="shared" si="0"/>
        <v>384141</v>
      </c>
    </row>
    <row r="14" spans="1:10" ht="18.75">
      <c r="A14" s="11" t="s">
        <v>63</v>
      </c>
      <c r="B14" s="12" t="s">
        <v>4</v>
      </c>
      <c r="C14" s="17">
        <v>46733232</v>
      </c>
      <c r="D14" s="17">
        <v>2125388</v>
      </c>
      <c r="E14" s="17">
        <v>1099042</v>
      </c>
      <c r="F14" s="18">
        <v>3269350.3699999973</v>
      </c>
      <c r="G14" s="17">
        <v>0</v>
      </c>
      <c r="H14" s="17">
        <v>1451218.740000002</v>
      </c>
      <c r="I14" s="17">
        <v>-1123361.6099999994</v>
      </c>
      <c r="J14" s="16">
        <f t="shared" si="0"/>
        <v>53554869.5</v>
      </c>
    </row>
    <row r="15" spans="1:10" ht="18.75">
      <c r="A15" s="9" t="s">
        <v>64</v>
      </c>
      <c r="B15" s="10" t="s">
        <v>43</v>
      </c>
      <c r="C15" s="16">
        <v>2952081</v>
      </c>
      <c r="D15" s="16">
        <v>0</v>
      </c>
      <c r="E15" s="16">
        <v>0</v>
      </c>
      <c r="F15" s="16">
        <v>292213</v>
      </c>
      <c r="G15" s="16">
        <v>0</v>
      </c>
      <c r="H15" s="16">
        <v>0</v>
      </c>
      <c r="I15" s="16">
        <v>0</v>
      </c>
      <c r="J15" s="16">
        <f t="shared" si="0"/>
        <v>3244294</v>
      </c>
    </row>
    <row r="16" spans="1:10" ht="18.75">
      <c r="A16" s="11" t="s">
        <v>65</v>
      </c>
      <c r="B16" s="12" t="s">
        <v>11</v>
      </c>
      <c r="C16" s="17">
        <v>2952081</v>
      </c>
      <c r="D16" s="17">
        <v>0</v>
      </c>
      <c r="E16" s="16">
        <v>0</v>
      </c>
      <c r="F16" s="16">
        <v>292213</v>
      </c>
      <c r="G16" s="16">
        <v>0</v>
      </c>
      <c r="H16" s="16">
        <v>0</v>
      </c>
      <c r="I16" s="16">
        <v>0</v>
      </c>
      <c r="J16" s="16">
        <f t="shared" si="0"/>
        <v>3244294</v>
      </c>
    </row>
    <row r="17" spans="1:10" ht="45" customHeight="1">
      <c r="A17" s="9" t="s">
        <v>66</v>
      </c>
      <c r="B17" s="10" t="s">
        <v>35</v>
      </c>
      <c r="C17" s="16">
        <v>6388806</v>
      </c>
      <c r="D17" s="16">
        <v>-40480.5</v>
      </c>
      <c r="E17" s="16">
        <v>0</v>
      </c>
      <c r="F17" s="16">
        <v>0</v>
      </c>
      <c r="G17" s="16">
        <v>0</v>
      </c>
      <c r="H17" s="16">
        <v>277743</v>
      </c>
      <c r="I17" s="16">
        <v>138985</v>
      </c>
      <c r="J17" s="16">
        <f t="shared" si="0"/>
        <v>6765053.5</v>
      </c>
    </row>
    <row r="18" spans="1:10" s="1" customFormat="1" ht="56.25">
      <c r="A18" s="11" t="s">
        <v>67</v>
      </c>
      <c r="B18" s="12" t="s">
        <v>33</v>
      </c>
      <c r="C18" s="17">
        <v>6171318</v>
      </c>
      <c r="D18" s="17">
        <v>-40480.5</v>
      </c>
      <c r="E18" s="16">
        <v>0</v>
      </c>
      <c r="F18" s="16">
        <v>0</v>
      </c>
      <c r="G18" s="16">
        <v>0</v>
      </c>
      <c r="H18" s="16">
        <v>277743</v>
      </c>
      <c r="I18" s="16">
        <v>138985</v>
      </c>
      <c r="J18" s="16">
        <f t="shared" si="0"/>
        <v>6547565.5</v>
      </c>
    </row>
    <row r="19" spans="1:10" s="13" customFormat="1" ht="18.75">
      <c r="A19" s="11" t="s">
        <v>68</v>
      </c>
      <c r="B19" s="12" t="s">
        <v>15</v>
      </c>
      <c r="C19" s="17">
        <v>217488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6">
        <f t="shared" si="0"/>
        <v>217488</v>
      </c>
    </row>
    <row r="20" spans="1:10" ht="18.75">
      <c r="A20" s="9" t="s">
        <v>69</v>
      </c>
      <c r="B20" s="10" t="s">
        <v>25</v>
      </c>
      <c r="C20" s="16">
        <v>194941957.28</v>
      </c>
      <c r="D20" s="16">
        <v>47179831.57000002</v>
      </c>
      <c r="E20" s="16">
        <v>-7470930.380000025</v>
      </c>
      <c r="F20" s="16">
        <v>13747447.97999999</v>
      </c>
      <c r="G20" s="16">
        <v>30000</v>
      </c>
      <c r="H20" s="16">
        <v>291116</v>
      </c>
      <c r="I20" s="16">
        <v>-8319015.409999967</v>
      </c>
      <c r="J20" s="16">
        <f t="shared" si="0"/>
        <v>240400407.04000002</v>
      </c>
    </row>
    <row r="21" spans="1:10" s="1" customFormat="1" ht="18.75">
      <c r="A21" s="11" t="s">
        <v>70</v>
      </c>
      <c r="B21" s="12" t="s">
        <v>1</v>
      </c>
      <c r="C21" s="17">
        <v>267088.02</v>
      </c>
      <c r="D21" s="17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0"/>
        <v>267088.02</v>
      </c>
    </row>
    <row r="22" spans="1:10" ht="18.75">
      <c r="A22" s="11" t="s">
        <v>71</v>
      </c>
      <c r="B22" s="12" t="s">
        <v>18</v>
      </c>
      <c r="C22" s="17">
        <v>534000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6">
        <f t="shared" si="0"/>
        <v>534000</v>
      </c>
    </row>
    <row r="23" spans="1:10" ht="18.75">
      <c r="A23" s="11" t="s">
        <v>72</v>
      </c>
      <c r="B23" s="12" t="s">
        <v>23</v>
      </c>
      <c r="C23" s="17">
        <v>192452463.26</v>
      </c>
      <c r="D23" s="17">
        <v>46822156.57000002</v>
      </c>
      <c r="E23" s="17">
        <v>-7497734.680000007</v>
      </c>
      <c r="F23" s="17">
        <v>13352447.97999999</v>
      </c>
      <c r="G23" s="17">
        <v>0</v>
      </c>
      <c r="H23" s="17">
        <v>51116</v>
      </c>
      <c r="I23" s="17">
        <v>-9817892.409999996</v>
      </c>
      <c r="J23" s="16">
        <f t="shared" si="0"/>
        <v>235362556.72</v>
      </c>
    </row>
    <row r="24" spans="1:10" ht="37.5">
      <c r="A24" s="11" t="s">
        <v>73</v>
      </c>
      <c r="B24" s="12" t="s">
        <v>19</v>
      </c>
      <c r="C24" s="17">
        <v>1688406</v>
      </c>
      <c r="D24" s="17">
        <v>357675</v>
      </c>
      <c r="E24" s="17">
        <v>26804.300000000047</v>
      </c>
      <c r="F24" s="17">
        <v>394999.99999999977</v>
      </c>
      <c r="G24" s="17">
        <v>30000</v>
      </c>
      <c r="H24" s="17">
        <v>240000</v>
      </c>
      <c r="I24" s="17">
        <v>1498877</v>
      </c>
      <c r="J24" s="16">
        <f t="shared" si="0"/>
        <v>4236762.3</v>
      </c>
    </row>
    <row r="25" spans="1:10" ht="37.5">
      <c r="A25" s="9" t="s">
        <v>74</v>
      </c>
      <c r="B25" s="10" t="s">
        <v>14</v>
      </c>
      <c r="C25" s="16">
        <v>30098822.2</v>
      </c>
      <c r="D25" s="16">
        <v>-2592808.1900000013</v>
      </c>
      <c r="E25" s="16">
        <v>2564448.910000004</v>
      </c>
      <c r="F25" s="16">
        <v>52281116.91</v>
      </c>
      <c r="G25" s="16">
        <v>9305160</v>
      </c>
      <c r="H25" s="16">
        <v>7399028.400000006</v>
      </c>
      <c r="I25" s="16">
        <v>-51794675.190000005</v>
      </c>
      <c r="J25" s="16">
        <f t="shared" si="0"/>
        <v>47261093.04</v>
      </c>
    </row>
    <row r="26" spans="1:10" s="1" customFormat="1" ht="18.75">
      <c r="A26" s="11" t="s">
        <v>75</v>
      </c>
      <c r="B26" s="12" t="s">
        <v>21</v>
      </c>
      <c r="C26" s="17">
        <v>4092936</v>
      </c>
      <c r="D26" s="17">
        <v>1240036.1799999997</v>
      </c>
      <c r="E26" s="16">
        <v>0</v>
      </c>
      <c r="F26" s="16">
        <v>-1470590.88</v>
      </c>
      <c r="G26" s="16">
        <v>0</v>
      </c>
      <c r="H26" s="16">
        <v>-213987.96999999974</v>
      </c>
      <c r="I26" s="16">
        <v>-349355.0800000001</v>
      </c>
      <c r="J26" s="16">
        <f t="shared" si="0"/>
        <v>3299038.25</v>
      </c>
    </row>
    <row r="27" spans="1:10" ht="18.75">
      <c r="A27" s="11" t="s">
        <v>76</v>
      </c>
      <c r="B27" s="12" t="s">
        <v>28</v>
      </c>
      <c r="C27" s="17">
        <v>25505886.2</v>
      </c>
      <c r="D27" s="17">
        <v>-4832844.370000001</v>
      </c>
      <c r="E27" s="17">
        <v>1310199.9100000001</v>
      </c>
      <c r="F27" s="17">
        <v>1849035.7900000028</v>
      </c>
      <c r="G27" s="17">
        <v>6857440</v>
      </c>
      <c r="H27" s="17">
        <v>1613016.3699999973</v>
      </c>
      <c r="I27" s="17">
        <v>-3625674.829999998</v>
      </c>
      <c r="J27" s="16">
        <f t="shared" si="0"/>
        <v>28677059.07</v>
      </c>
    </row>
    <row r="28" spans="1:10" s="14" customFormat="1" ht="18.75">
      <c r="A28" s="11" t="s">
        <v>108</v>
      </c>
      <c r="B28" s="12" t="s">
        <v>107</v>
      </c>
      <c r="C28" s="17"/>
      <c r="D28" s="17"/>
      <c r="E28" s="17"/>
      <c r="F28" s="17"/>
      <c r="G28" s="17"/>
      <c r="H28" s="17"/>
      <c r="I28" s="17"/>
      <c r="J28" s="16"/>
    </row>
    <row r="29" spans="1:10" ht="37.5">
      <c r="A29" s="11" t="s">
        <v>77</v>
      </c>
      <c r="B29" s="12" t="s">
        <v>42</v>
      </c>
      <c r="C29" s="17">
        <v>500000</v>
      </c>
      <c r="D29" s="17">
        <v>1000000</v>
      </c>
      <c r="E29" s="17">
        <v>1254249</v>
      </c>
      <c r="F29" s="17">
        <v>51902672</v>
      </c>
      <c r="G29" s="17">
        <v>0</v>
      </c>
      <c r="H29" s="17">
        <v>6000000</v>
      </c>
      <c r="I29" s="17">
        <v>-47819645.28</v>
      </c>
      <c r="J29" s="16">
        <f t="shared" si="0"/>
        <v>12837275.719999999</v>
      </c>
    </row>
    <row r="30" spans="1:10" s="14" customFormat="1" ht="18.75">
      <c r="A30" s="9" t="s">
        <v>105</v>
      </c>
      <c r="B30" s="10" t="s">
        <v>7</v>
      </c>
      <c r="C30" s="16">
        <f>C31</f>
        <v>0</v>
      </c>
      <c r="D30" s="16">
        <v>165203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f t="shared" si="0"/>
        <v>165203</v>
      </c>
    </row>
    <row r="31" spans="1:10" s="14" customFormat="1" ht="37.5">
      <c r="A31" s="11" t="s">
        <v>106</v>
      </c>
      <c r="B31" s="12" t="s">
        <v>32</v>
      </c>
      <c r="C31" s="17"/>
      <c r="D31" s="17">
        <v>165203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6">
        <f t="shared" si="0"/>
        <v>165203</v>
      </c>
    </row>
    <row r="32" spans="1:10" ht="18.75">
      <c r="A32" s="9" t="s">
        <v>78</v>
      </c>
      <c r="B32" s="10" t="s">
        <v>46</v>
      </c>
      <c r="C32" s="16">
        <v>761180739.93</v>
      </c>
      <c r="D32" s="16">
        <v>11370451.330000043</v>
      </c>
      <c r="E32" s="16">
        <v>17860854.870000005</v>
      </c>
      <c r="F32" s="16">
        <v>14061726</v>
      </c>
      <c r="G32" s="16">
        <v>5697300</v>
      </c>
      <c r="H32" s="16">
        <v>11660016.860000014</v>
      </c>
      <c r="I32" s="16">
        <v>-5079517.379999995</v>
      </c>
      <c r="J32" s="16">
        <f t="shared" si="0"/>
        <v>816751571.61</v>
      </c>
    </row>
    <row r="33" spans="1:10" s="1" customFormat="1" ht="18.75">
      <c r="A33" s="11" t="s">
        <v>79</v>
      </c>
      <c r="B33" s="12" t="s">
        <v>2</v>
      </c>
      <c r="C33" s="17">
        <v>190837320.68</v>
      </c>
      <c r="D33" s="17">
        <v>377472</v>
      </c>
      <c r="E33" s="16">
        <v>0</v>
      </c>
      <c r="F33" s="16">
        <v>-4194342</v>
      </c>
      <c r="G33" s="16">
        <v>0</v>
      </c>
      <c r="H33" s="16">
        <v>726020</v>
      </c>
      <c r="I33" s="16">
        <v>130000</v>
      </c>
      <c r="J33" s="16">
        <f t="shared" si="0"/>
        <v>187876470.68</v>
      </c>
    </row>
    <row r="34" spans="1:10" ht="18.75">
      <c r="A34" s="11" t="s">
        <v>80</v>
      </c>
      <c r="B34" s="12" t="s">
        <v>8</v>
      </c>
      <c r="C34" s="17">
        <v>494536725.25</v>
      </c>
      <c r="D34" s="17">
        <v>-16510557.439999998</v>
      </c>
      <c r="E34" s="17">
        <v>3705174.870000005</v>
      </c>
      <c r="F34" s="17">
        <v>18811077</v>
      </c>
      <c r="G34" s="17">
        <v>4578758</v>
      </c>
      <c r="H34" s="17">
        <v>9879057.860000014</v>
      </c>
      <c r="I34" s="17">
        <v>4856896.810000002</v>
      </c>
      <c r="J34" s="16">
        <f t="shared" si="0"/>
        <v>519857132.35</v>
      </c>
    </row>
    <row r="35" spans="1:10" s="1" customFormat="1" ht="18.75">
      <c r="A35" s="11" t="s">
        <v>81</v>
      </c>
      <c r="B35" s="12" t="s">
        <v>12</v>
      </c>
      <c r="C35" s="17">
        <v>35314526</v>
      </c>
      <c r="D35" s="17">
        <v>1503536.7700000033</v>
      </c>
      <c r="E35" s="16">
        <v>14155680</v>
      </c>
      <c r="F35" s="16">
        <v>-185959</v>
      </c>
      <c r="G35" s="19">
        <v>1118542</v>
      </c>
      <c r="H35" s="16">
        <v>502345</v>
      </c>
      <c r="I35" s="16">
        <v>-2334191.120000005</v>
      </c>
      <c r="J35" s="16">
        <f t="shared" si="0"/>
        <v>50074479.65</v>
      </c>
    </row>
    <row r="36" spans="1:10" s="5" customFormat="1" ht="18.75">
      <c r="A36" s="11" t="s">
        <v>82</v>
      </c>
      <c r="B36" s="12" t="s">
        <v>34</v>
      </c>
      <c r="C36" s="17">
        <v>2528756</v>
      </c>
      <c r="D36" s="17">
        <v>0</v>
      </c>
      <c r="E36" s="17">
        <v>0</v>
      </c>
      <c r="F36" s="17">
        <v>-68900</v>
      </c>
      <c r="G36" s="17">
        <v>0</v>
      </c>
      <c r="H36" s="17">
        <v>0</v>
      </c>
      <c r="I36" s="17">
        <v>0</v>
      </c>
      <c r="J36" s="16">
        <f t="shared" si="0"/>
        <v>2459856</v>
      </c>
    </row>
    <row r="37" spans="1:10" ht="18.75">
      <c r="A37" s="11" t="s">
        <v>83</v>
      </c>
      <c r="B37" s="12" t="s">
        <v>45</v>
      </c>
      <c r="C37" s="17">
        <v>37963412</v>
      </c>
      <c r="D37" s="17">
        <v>26000000</v>
      </c>
      <c r="E37" s="17">
        <v>0</v>
      </c>
      <c r="F37" s="17">
        <v>-300150</v>
      </c>
      <c r="G37" s="17">
        <v>0</v>
      </c>
      <c r="H37" s="17">
        <v>552594</v>
      </c>
      <c r="I37" s="17">
        <v>-7732223.07</v>
      </c>
      <c r="J37" s="16">
        <f t="shared" si="0"/>
        <v>56483632.93</v>
      </c>
    </row>
    <row r="38" spans="1:10" s="13" customFormat="1" ht="18.75">
      <c r="A38" s="9" t="s">
        <v>84</v>
      </c>
      <c r="B38" s="10" t="s">
        <v>38</v>
      </c>
      <c r="C38" s="16">
        <v>69459505.74</v>
      </c>
      <c r="D38" s="16">
        <v>7795418.170000002</v>
      </c>
      <c r="E38" s="16">
        <v>2243003.3100000024</v>
      </c>
      <c r="F38" s="16">
        <v>-271608.25</v>
      </c>
      <c r="G38" s="16">
        <v>0</v>
      </c>
      <c r="H38" s="16">
        <v>453089</v>
      </c>
      <c r="I38" s="16">
        <v>-640679</v>
      </c>
      <c r="J38" s="16">
        <f t="shared" si="0"/>
        <v>79038728.97</v>
      </c>
    </row>
    <row r="39" spans="1:10" ht="18.75">
      <c r="A39" s="11" t="s">
        <v>85</v>
      </c>
      <c r="B39" s="12" t="s">
        <v>41</v>
      </c>
      <c r="C39" s="17">
        <v>60016748.74</v>
      </c>
      <c r="D39" s="17">
        <v>7795418.169999994</v>
      </c>
      <c r="E39" s="17">
        <v>2243003.3100000024</v>
      </c>
      <c r="F39" s="17">
        <v>-271608.25</v>
      </c>
      <c r="G39" s="17">
        <v>0</v>
      </c>
      <c r="H39" s="17">
        <v>260089</v>
      </c>
      <c r="I39" s="17">
        <v>-610103</v>
      </c>
      <c r="J39" s="16">
        <f t="shared" si="0"/>
        <v>69433547.97</v>
      </c>
    </row>
    <row r="40" spans="1:10" ht="37.5">
      <c r="A40" s="11" t="s">
        <v>86</v>
      </c>
      <c r="B40" s="12" t="s">
        <v>10</v>
      </c>
      <c r="C40" s="17">
        <v>9442757</v>
      </c>
      <c r="D40" s="17">
        <v>0</v>
      </c>
      <c r="E40" s="17">
        <v>0</v>
      </c>
      <c r="F40" s="20">
        <v>0</v>
      </c>
      <c r="G40" s="20">
        <v>0</v>
      </c>
      <c r="H40" s="20">
        <v>193000</v>
      </c>
      <c r="I40" s="17">
        <v>-30576</v>
      </c>
      <c r="J40" s="16">
        <f t="shared" si="0"/>
        <v>9605181</v>
      </c>
    </row>
    <row r="41" spans="1:10" s="14" customFormat="1" ht="18.75">
      <c r="A41" s="9" t="s">
        <v>102</v>
      </c>
      <c r="B41" s="10" t="s">
        <v>29</v>
      </c>
      <c r="C41" s="16">
        <v>0</v>
      </c>
      <c r="D41" s="16">
        <v>252803.5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f t="shared" si="0"/>
        <v>252803.5</v>
      </c>
    </row>
    <row r="42" spans="1:10" s="14" customFormat="1" ht="18.75">
      <c r="A42" s="11" t="s">
        <v>103</v>
      </c>
      <c r="B42" s="12" t="s">
        <v>39</v>
      </c>
      <c r="C42" s="17">
        <v>0</v>
      </c>
      <c r="D42" s="17">
        <v>252803.5</v>
      </c>
      <c r="E42" s="17">
        <v>0</v>
      </c>
      <c r="F42" s="20">
        <v>0</v>
      </c>
      <c r="G42" s="20">
        <v>0</v>
      </c>
      <c r="H42" s="20">
        <v>0</v>
      </c>
      <c r="I42" s="17">
        <v>0</v>
      </c>
      <c r="J42" s="16">
        <f t="shared" si="0"/>
        <v>252803.5</v>
      </c>
    </row>
    <row r="43" spans="1:10" s="1" customFormat="1" ht="18.75">
      <c r="A43" s="9" t="s">
        <v>87</v>
      </c>
      <c r="B43" s="10" t="s">
        <v>5</v>
      </c>
      <c r="C43" s="16">
        <v>55677785.28</v>
      </c>
      <c r="D43" s="16">
        <v>1295424</v>
      </c>
      <c r="E43" s="16">
        <v>106236</v>
      </c>
      <c r="F43" s="16">
        <v>-141910</v>
      </c>
      <c r="G43" s="16">
        <v>-72016.52000000328</v>
      </c>
      <c r="H43" s="16">
        <v>0</v>
      </c>
      <c r="I43" s="16">
        <v>0</v>
      </c>
      <c r="J43" s="16">
        <f t="shared" si="0"/>
        <v>56865518.76</v>
      </c>
    </row>
    <row r="44" spans="1:10" ht="18.75">
      <c r="A44" s="11" t="s">
        <v>88</v>
      </c>
      <c r="B44" s="12" t="s">
        <v>9</v>
      </c>
      <c r="C44" s="17">
        <v>8214288</v>
      </c>
      <c r="D44" s="17">
        <v>0</v>
      </c>
      <c r="E44" s="17">
        <v>0</v>
      </c>
      <c r="F44" s="20">
        <v>0</v>
      </c>
      <c r="G44" s="17">
        <v>0</v>
      </c>
      <c r="H44" s="17">
        <v>0</v>
      </c>
      <c r="I44" s="17">
        <v>0</v>
      </c>
      <c r="J44" s="16">
        <f t="shared" si="0"/>
        <v>8214288</v>
      </c>
    </row>
    <row r="45" spans="1:10" s="13" customFormat="1" ht="18.75">
      <c r="A45" s="11" t="s">
        <v>89</v>
      </c>
      <c r="B45" s="12" t="s">
        <v>20</v>
      </c>
      <c r="C45" s="17">
        <v>4937508</v>
      </c>
      <c r="D45" s="17">
        <v>-4820508</v>
      </c>
      <c r="E45" s="17">
        <v>15000</v>
      </c>
      <c r="F45" s="17">
        <v>0</v>
      </c>
      <c r="G45" s="17">
        <v>0</v>
      </c>
      <c r="H45" s="17">
        <v>0</v>
      </c>
      <c r="I45" s="17">
        <v>0</v>
      </c>
      <c r="J45" s="16">
        <f t="shared" si="0"/>
        <v>132000</v>
      </c>
    </row>
    <row r="46" spans="1:10" s="1" customFormat="1" ht="18.75">
      <c r="A46" s="11" t="s">
        <v>90</v>
      </c>
      <c r="B46" s="12" t="s">
        <v>27</v>
      </c>
      <c r="C46" s="17">
        <v>38302633.28</v>
      </c>
      <c r="D46" s="17">
        <v>6115932</v>
      </c>
      <c r="E46" s="17">
        <v>91236</v>
      </c>
      <c r="F46" s="16">
        <v>-141910</v>
      </c>
      <c r="G46" s="16">
        <v>-72016.52000000328</v>
      </c>
      <c r="H46" s="16">
        <v>0</v>
      </c>
      <c r="I46" s="16">
        <v>0</v>
      </c>
      <c r="J46" s="16">
        <f t="shared" si="0"/>
        <v>44295874.76</v>
      </c>
    </row>
    <row r="47" spans="1:10" ht="27.75" customHeight="1">
      <c r="A47" s="11" t="s">
        <v>91</v>
      </c>
      <c r="B47" s="12" t="s">
        <v>37</v>
      </c>
      <c r="C47" s="17">
        <v>4223356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6">
        <f t="shared" si="0"/>
        <v>4223356</v>
      </c>
    </row>
    <row r="48" spans="1:10" s="1" customFormat="1" ht="18.75">
      <c r="A48" s="9" t="s">
        <v>92</v>
      </c>
      <c r="B48" s="10" t="s">
        <v>44</v>
      </c>
      <c r="C48" s="16">
        <f>C49+C50</f>
        <v>22363498</v>
      </c>
      <c r="D48" s="16">
        <v>18382887</v>
      </c>
      <c r="E48" s="16">
        <v>-3559691.210000001</v>
      </c>
      <c r="F48" s="16">
        <v>526617.25</v>
      </c>
      <c r="G48" s="16">
        <v>0</v>
      </c>
      <c r="H48" s="16">
        <v>-206739</v>
      </c>
      <c r="I48" s="16">
        <v>0</v>
      </c>
      <c r="J48" s="16">
        <f t="shared" si="0"/>
        <v>37506572.04</v>
      </c>
    </row>
    <row r="49" spans="1:10" s="13" customFormat="1" ht="18.75">
      <c r="A49" s="11" t="s">
        <v>93</v>
      </c>
      <c r="B49" s="12" t="s">
        <v>0</v>
      </c>
      <c r="C49" s="17">
        <v>22363498</v>
      </c>
      <c r="D49" s="17">
        <v>0</v>
      </c>
      <c r="E49" s="17">
        <v>569055</v>
      </c>
      <c r="F49" s="17">
        <v>1838463.25</v>
      </c>
      <c r="G49" s="17">
        <v>0</v>
      </c>
      <c r="H49" s="17">
        <v>-206739</v>
      </c>
      <c r="I49" s="17">
        <v>0</v>
      </c>
      <c r="J49" s="16">
        <f t="shared" si="0"/>
        <v>24564277.25</v>
      </c>
    </row>
    <row r="50" spans="1:10" s="13" customFormat="1" ht="18.75">
      <c r="A50" s="11" t="s">
        <v>104</v>
      </c>
      <c r="B50" s="12" t="s">
        <v>6</v>
      </c>
      <c r="C50" s="17"/>
      <c r="D50" s="17">
        <v>18382887</v>
      </c>
      <c r="E50" s="17">
        <v>-4128746.210000001</v>
      </c>
      <c r="F50" s="17">
        <v>-1311846</v>
      </c>
      <c r="G50" s="17">
        <v>0</v>
      </c>
      <c r="H50" s="17">
        <v>0</v>
      </c>
      <c r="I50" s="17">
        <v>0</v>
      </c>
      <c r="J50" s="16">
        <f t="shared" si="0"/>
        <v>12942294.79</v>
      </c>
    </row>
    <row r="51" spans="1:10" ht="42" customHeight="1">
      <c r="A51" s="9" t="s">
        <v>94</v>
      </c>
      <c r="B51" s="10" t="s">
        <v>26</v>
      </c>
      <c r="C51" s="16">
        <v>5474778.82</v>
      </c>
      <c r="D51" s="16">
        <v>0</v>
      </c>
      <c r="E51" s="16">
        <v>-900000</v>
      </c>
      <c r="F51" s="16">
        <v>0</v>
      </c>
      <c r="G51" s="16">
        <v>0</v>
      </c>
      <c r="H51" s="16">
        <v>0</v>
      </c>
      <c r="I51" s="16">
        <v>-138248.83999999985</v>
      </c>
      <c r="J51" s="16">
        <f t="shared" si="0"/>
        <v>4436529.98</v>
      </c>
    </row>
    <row r="52" spans="1:10" ht="37.5">
      <c r="A52" s="11" t="s">
        <v>95</v>
      </c>
      <c r="B52" s="12" t="s">
        <v>31</v>
      </c>
      <c r="C52" s="17">
        <v>5474778.82</v>
      </c>
      <c r="D52" s="17">
        <v>0</v>
      </c>
      <c r="E52" s="17">
        <v>-900000</v>
      </c>
      <c r="F52" s="17">
        <v>0</v>
      </c>
      <c r="G52" s="17">
        <v>0</v>
      </c>
      <c r="H52" s="17">
        <v>0</v>
      </c>
      <c r="I52" s="17">
        <v>-138248.83999999985</v>
      </c>
      <c r="J52" s="16">
        <f t="shared" si="0"/>
        <v>4436529.98</v>
      </c>
    </row>
    <row r="53" spans="1:10" ht="75">
      <c r="A53" s="9" t="s">
        <v>96</v>
      </c>
      <c r="B53" s="10" t="s">
        <v>16</v>
      </c>
      <c r="C53" s="16">
        <v>6584000</v>
      </c>
      <c r="D53" s="16">
        <v>703000</v>
      </c>
      <c r="E53" s="16">
        <v>0</v>
      </c>
      <c r="F53" s="16">
        <v>800000</v>
      </c>
      <c r="G53" s="16">
        <v>0</v>
      </c>
      <c r="H53" s="16">
        <v>1000000</v>
      </c>
      <c r="I53" s="16">
        <v>0</v>
      </c>
      <c r="J53" s="16">
        <f t="shared" si="0"/>
        <v>9087000</v>
      </c>
    </row>
    <row r="54" spans="1:10" s="1" customFormat="1" ht="56.25">
      <c r="A54" s="11" t="s">
        <v>97</v>
      </c>
      <c r="B54" s="12" t="s">
        <v>22</v>
      </c>
      <c r="C54" s="17">
        <v>5084000</v>
      </c>
      <c r="D54" s="17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f t="shared" si="0"/>
        <v>5084000</v>
      </c>
    </row>
    <row r="55" spans="1:10" ht="18.75">
      <c r="A55" s="11" t="s">
        <v>98</v>
      </c>
      <c r="B55" s="12" t="s">
        <v>50</v>
      </c>
      <c r="C55" s="17">
        <v>1500000</v>
      </c>
      <c r="D55" s="17">
        <v>703000</v>
      </c>
      <c r="E55" s="17">
        <v>0</v>
      </c>
      <c r="F55" s="17">
        <v>800000</v>
      </c>
      <c r="G55" s="17">
        <v>0</v>
      </c>
      <c r="H55" s="17">
        <v>1000000</v>
      </c>
      <c r="I55" s="17">
        <v>0</v>
      </c>
      <c r="J55" s="16">
        <f t="shared" si="0"/>
        <v>4003000</v>
      </c>
    </row>
    <row r="56" spans="1:10" ht="33" customHeight="1">
      <c r="A56" s="9" t="s">
        <v>99</v>
      </c>
      <c r="B56" s="10"/>
      <c r="C56" s="16">
        <v>1269462235.25</v>
      </c>
      <c r="D56" s="16">
        <f aca="true" t="shared" si="1" ref="D56:J56">D7+D15+D17+D20+D25+D32+D38+D43+D48+D51+D53+D41+D30</f>
        <v>86936258.88000007</v>
      </c>
      <c r="E56" s="16">
        <f t="shared" si="1"/>
        <v>11927963.499999985</v>
      </c>
      <c r="F56" s="16">
        <f t="shared" si="1"/>
        <v>85064953.25999999</v>
      </c>
      <c r="G56" s="16">
        <f t="shared" si="1"/>
        <v>14960443.479999997</v>
      </c>
      <c r="H56" s="16">
        <f t="shared" si="1"/>
        <v>23155510.000000015</v>
      </c>
      <c r="I56" s="16">
        <f t="shared" si="1"/>
        <v>-66600167.90999997</v>
      </c>
      <c r="J56" s="16">
        <f t="shared" si="1"/>
        <v>1424907196.46</v>
      </c>
    </row>
    <row r="60" spans="4:10" ht="15">
      <c r="D60" s="21"/>
      <c r="J60" s="22"/>
    </row>
  </sheetData>
  <sheetProtection/>
  <mergeCells count="14">
    <mergeCell ref="A1:E1"/>
    <mergeCell ref="D3:E3"/>
    <mergeCell ref="F4:F6"/>
    <mergeCell ref="D4:D6"/>
    <mergeCell ref="E4:E6"/>
    <mergeCell ref="C4:C6"/>
    <mergeCell ref="J4:J6"/>
    <mergeCell ref="A4:A6"/>
    <mergeCell ref="B4:B6"/>
    <mergeCell ref="I4:I6"/>
    <mergeCell ref="A2:I2"/>
    <mergeCell ref="F3:I3"/>
    <mergeCell ref="G4:G6"/>
    <mergeCell ref="H4:H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Булгакова</cp:lastModifiedBy>
  <cp:lastPrinted>2019-05-29T12:19:34Z</cp:lastPrinted>
  <dcterms:created xsi:type="dcterms:W3CDTF">2017-05-03T15:49:45Z</dcterms:created>
  <dcterms:modified xsi:type="dcterms:W3CDTF">2021-04-29T11:43:37Z</dcterms:modified>
  <cp:category/>
  <cp:version/>
  <cp:contentType/>
  <cp:contentStatus/>
</cp:coreProperties>
</file>