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7235" windowHeight="10230"/>
  </bookViews>
  <sheets>
    <sheet name="прил 2" sheetId="1" r:id="rId1"/>
  </sheets>
  <definedNames>
    <definedName name="_xlnm.Print_Area" localSheetId="0">'прил 2'!$A$1:$J$51</definedName>
  </definedNames>
  <calcPr calcId="145621"/>
</workbook>
</file>

<file path=xl/calcChain.xml><?xml version="1.0" encoding="utf-8"?>
<calcChain xmlns="http://schemas.openxmlformats.org/spreadsheetml/2006/main">
  <c r="I54" i="1" l="1"/>
  <c r="I48" i="1"/>
  <c r="I45" i="1"/>
  <c r="F52" i="1" l="1"/>
  <c r="G52" i="1"/>
  <c r="F50" i="1"/>
  <c r="G50" i="1"/>
  <c r="F47" i="1"/>
  <c r="G47" i="1"/>
  <c r="F42" i="1"/>
  <c r="G42" i="1"/>
  <c r="F40" i="1"/>
  <c r="G40" i="1"/>
  <c r="F37" i="1"/>
  <c r="G37" i="1"/>
  <c r="F31" i="1"/>
  <c r="G31" i="1"/>
  <c r="F29" i="1"/>
  <c r="G29" i="1"/>
  <c r="F24" i="1"/>
  <c r="G24" i="1"/>
  <c r="F19" i="1"/>
  <c r="G19" i="1"/>
  <c r="F16" i="1"/>
  <c r="G16" i="1"/>
  <c r="F14" i="1"/>
  <c r="G14" i="1"/>
  <c r="F6" i="1"/>
  <c r="G6" i="1"/>
  <c r="E55" i="1"/>
  <c r="E52" i="1"/>
  <c r="E50" i="1"/>
  <c r="E47" i="1"/>
  <c r="E42" i="1"/>
  <c r="E40" i="1"/>
  <c r="E37" i="1"/>
  <c r="E31" i="1"/>
  <c r="E29" i="1"/>
  <c r="E24" i="1"/>
  <c r="E19" i="1"/>
  <c r="E16" i="1"/>
  <c r="E14" i="1"/>
  <c r="E6" i="1"/>
  <c r="H54" i="1"/>
  <c r="I53" i="1"/>
  <c r="H53" i="1"/>
  <c r="I51" i="1"/>
  <c r="H51" i="1"/>
  <c r="F55" i="1" l="1"/>
  <c r="H52" i="1"/>
  <c r="I52" i="1"/>
  <c r="G55" i="1"/>
  <c r="I47" i="1"/>
  <c r="H47" i="1"/>
  <c r="I50" i="1"/>
  <c r="H50" i="1"/>
  <c r="I49" i="1"/>
  <c r="H49" i="1"/>
  <c r="I55" i="1" l="1"/>
  <c r="H55" i="1"/>
  <c r="H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10" i="1"/>
  <c r="I11" i="1"/>
  <c r="I13" i="1"/>
  <c r="I14" i="1"/>
  <c r="I7" i="1"/>
  <c r="I8" i="1"/>
  <c r="I9" i="1"/>
  <c r="I6" i="1"/>
  <c r="H48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<sst xmlns="http://schemas.openxmlformats.org/spreadsheetml/2006/main" count="221" uniqueCount="119">
  <si>
    <t>Наименование показателя</t>
  </si>
  <si>
    <t>Коды функциональной классификации расходов бюджетов РФ</t>
  </si>
  <si>
    <t>Процент кассового исполнения к уточненной сводной бюджетной росписи</t>
  </si>
  <si>
    <t>0100</t>
  </si>
  <si>
    <t>0000000000</t>
  </si>
  <si>
    <t>000</t>
  </si>
  <si>
    <t>0102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</si>
  <si>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</si>
  <si>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</si>
  <si>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</si>
  <si>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</si>
  <si>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</si>
  <si>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</si>
  <si>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</si>
  <si>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</si>
  <si>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</si>
  <si>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0309</t>
  </si>
  <si>
    <t>0310</t>
  </si>
  <si>
    <t>0400</t>
  </si>
  <si>
    <t>0405</t>
  </si>
  <si>
    <t>0408</t>
  </si>
  <si>
    <t>0409</t>
  </si>
  <si>
    <t>0412</t>
  </si>
  <si>
    <t>0500</t>
  </si>
  <si>
    <t>0501</t>
  </si>
  <si>
    <t>0502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</si>
  <si>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</si>
  <si>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</si>
  <si>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</si>
  <si>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</si>
  <si>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</si>
  <si>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</si>
  <si>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</si>
  <si>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</si>
  <si>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</si>
  <si>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</si>
  <si>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</si>
  <si>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</si>
  <si>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</si>
  <si>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0902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</si>
  <si>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</si>
  <si>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</si>
  <si>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</si>
  <si>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</si>
  <si>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</si>
  <si>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</si>
  <si>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</si>
  <si>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</si>
  <si>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</si>
  <si>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1400</t>
  </si>
  <si>
    <t>Процент исполнения к первоначально утвержденным ассигнованиям</t>
  </si>
  <si>
    <t>Расходы произведены в соответствии с фактической потребностью</t>
  </si>
  <si>
    <t xml:space="preserve">Увеличение бюджетных ассигнований в связи с поступлением средств областного бюджета на развитие и совершенствование сети автомобильных дорог регионального значения общего пользования, а также на обеспечение сохранности автомобильных дорог регионального значения и местного значения и условий безопасности движения по ним 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</si>
  <si>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</si>
  <si>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Увеличение бюджетных ассигнований в связи с дополнительным выделением средств на финансовое обеспечение деятельности учреждений из федерального и областного бюджетов, а также на общественно-значимые мероприятия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</si>
  <si>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</si>
  <si>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Увеличение бюджетных ассигнований на дотации на поддержку мер по обеспечению сбалансированности бюджетов сельских поселений</t>
  </si>
  <si>
    <t>1401</t>
  </si>
  <si>
    <t>Бюджетные асигнования, утвержденные решением о бюджете от 18.12.2019г. № 6-16-1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</si>
  <si>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</si>
  <si>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</si>
  <si>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</si>
  <si>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</si>
  <si>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</si>
  <si>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</si>
  <si>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</si>
  <si>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</si>
  <si>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</si>
  <si>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</si>
  <si>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</si>
  <si>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</si>
  <si>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</si>
  <si>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</si>
  <si>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</si>
  <si>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</si>
  <si>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</si>
  <si>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</si>
  <si>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</si>
  <si>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</si>
  <si>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</si>
  <si>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</si>
  <si>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</si>
  <si>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</si>
  <si>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</si>
  <si>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</si>
  <si>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</si>
  <si>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</si>
  <si>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</si>
  <si>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</si>
  <si>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</si>
  <si>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</si>
  <si>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</si>
  <si>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</si>
  <si>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</si>
  <si>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</si>
  <si>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</si>
  <si>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</si>
  <si>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</si>
  <si>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   Иные дотации</t>
  </si>
  <si>
    <t>1402</t>
  </si>
  <si>
    <t>Сведения о фактически произведенных расходах по разделам и подразделам классификации расходов бюджета Брянского муниципального района Брянской области в сравнении с первоначально утвержденными решением о бюджете значениями за 2020 год видов расходов функциональной классификцаии расходов бюджетов за  2020 год</t>
  </si>
  <si>
    <t xml:space="preserve">  Общегосударственные вопросы</t>
  </si>
  <si>
    <t xml:space="preserve">  Национальная оборона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</si>
  <si>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</si>
  <si>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пожарной безопасности</t>
  </si>
  <si>
    <t xml:space="preserve">    Благоустройство</t>
  </si>
  <si>
    <t>0503</t>
  </si>
  <si>
    <t>ОХРАНА ОКРУЖАЮЩЕЙ СРЕДЫ</t>
  </si>
  <si>
    <t>Другие вопросы в области охраны окружающей среды</t>
  </si>
  <si>
    <t>ЗДРАВООХРАНЕНИЕ</t>
  </si>
  <si>
    <t>Амбулаторная помощь</t>
  </si>
  <si>
    <t>Массовый спорт</t>
  </si>
  <si>
    <t>ИТОГО:</t>
  </si>
  <si>
    <t>Увеличение бюджетных ассигнований в связи с поступлением средств федерального бюджета</t>
  </si>
  <si>
    <t>(в рублях)</t>
  </si>
  <si>
    <t>Причина отклонения кассового исполнения от первоначально утвержденного плана</t>
  </si>
  <si>
    <t>Кассовое исполнение за 2020г., руб.</t>
  </si>
  <si>
    <t>Уточненная сводная бюджетная роспись на 2020г., руб.</t>
  </si>
  <si>
    <t xml:space="preserve">Увеличение бюджетных ассигнований в связи с поступлением средств областного бюджета на развитие газификации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</si>
</sst>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5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4">
    <xf numFmtId="0" fontId="0" fillId="0" borderId="0"/>
    <xf numFmtId="0" fontId="12" fillId="0" borderId="0"/>
    <xf numFmtId="0" fontId="14" fillId="0" borderId="2"/>
    <xf numFmtId="0" fontId="15" fillId="0" borderId="0"/>
    <xf numFmtId="0" fontId="14" fillId="0" borderId="3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4" fontId="19" fillId="0" borderId="5">
      <alignment horizontal="right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" fontId="19" fillId="0" borderId="7">
      <alignment horizontal="right"/>
    </xf>
    <xf numFmtId="0" fontId="17" fillId="0" borderId="8"/>
    <xf numFmtId="0" fontId="17" fillId="0" borderId="8"/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0">
      <alignment horizontal="right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/>
    </xf>
    <xf numFmtId="49" fontId="19" fillId="0" borderId="7">
      <alignment horizontal="center" wrapText="1"/>
    </xf>
    <xf numFmtId="49" fontId="19" fillId="0" borderId="7">
      <alignment horizontal="center" wrapText="1"/>
    </xf>
    <xf numFmtId="49" fontId="19" fillId="0" borderId="5">
      <alignment horizontal="center"/>
    </xf>
    <xf numFmtId="49" fontId="19" fillId="0" borderId="5">
      <alignment horizontal="center"/>
    </xf>
    <xf numFmtId="0" fontId="19" fillId="0" borderId="11">
      <alignment horizontal="left" wrapText="1" indent="1"/>
    </xf>
    <xf numFmtId="49" fontId="19" fillId="0" borderId="9">
      <alignment horizontal="center" wrapText="1"/>
    </xf>
    <xf numFmtId="49" fontId="19" fillId="0" borderId="9">
      <alignment horizontal="center" wrapText="1"/>
    </xf>
    <xf numFmtId="49" fontId="19" fillId="0" borderId="3"/>
    <xf numFmtId="49" fontId="19" fillId="0" borderId="3"/>
    <xf numFmtId="0" fontId="20" fillId="0" borderId="12">
      <alignment horizontal="left" wrapText="1"/>
    </xf>
    <xf numFmtId="49" fontId="19" fillId="0" borderId="5">
      <alignment horizontal="center"/>
    </xf>
    <xf numFmtId="49" fontId="19" fillId="0" borderId="5">
      <alignment horizontal="center"/>
    </xf>
    <xf numFmtId="4" fontId="19" fillId="0" borderId="5">
      <alignment horizontal="right"/>
    </xf>
    <xf numFmtId="4" fontId="19" fillId="0" borderId="5">
      <alignment horizontal="right"/>
    </xf>
    <xf numFmtId="0" fontId="19" fillId="31" borderId="0"/>
    <xf numFmtId="49" fontId="19" fillId="0" borderId="3"/>
    <xf numFmtId="49" fontId="19" fillId="0" borderId="3"/>
    <xf numFmtId="4" fontId="19" fillId="0" borderId="7">
      <alignment horizontal="right"/>
    </xf>
    <xf numFmtId="4" fontId="19" fillId="0" borderId="7">
      <alignment horizontal="right"/>
    </xf>
    <xf numFmtId="0" fontId="19" fillId="0" borderId="3"/>
    <xf numFmtId="4" fontId="19" fillId="0" borderId="5">
      <alignment horizontal="right"/>
    </xf>
    <xf numFmtId="4" fontId="19" fillId="0" borderId="5">
      <alignment horizontal="right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center"/>
    </xf>
    <xf numFmtId="4" fontId="19" fillId="0" borderId="7">
      <alignment horizontal="right"/>
    </xf>
    <xf numFmtId="4" fontId="19" fillId="0" borderId="7">
      <alignment horizontal="right"/>
    </xf>
    <xf numFmtId="4" fontId="19" fillId="0" borderId="13">
      <alignment horizontal="right"/>
    </xf>
    <xf numFmtId="4" fontId="19" fillId="0" borderId="13">
      <alignment horizontal="right"/>
    </xf>
    <xf numFmtId="0" fontId="17" fillId="0" borderId="3"/>
    <xf numFmtId="49" fontId="19" fillId="0" borderId="0">
      <alignment horizontal="right"/>
    </xf>
    <xf numFmtId="49" fontId="19" fillId="0" borderId="0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4" fontId="19" fillId="0" borderId="13">
      <alignment horizontal="right"/>
    </xf>
    <xf numFmtId="0" fontId="17" fillId="32" borderId="14"/>
    <xf numFmtId="0" fontId="17" fillId="32" borderId="14"/>
    <xf numFmtId="4" fontId="19" fillId="0" borderId="15">
      <alignment horizontal="right"/>
    </xf>
    <xf numFmtId="4" fontId="19" fillId="0" borderId="15">
      <alignment horizontal="right"/>
    </xf>
    <xf numFmtId="49" fontId="19" fillId="0" borderId="12">
      <alignment horizontal="center"/>
    </xf>
    <xf numFmtId="4" fontId="19" fillId="0" borderId="13">
      <alignment horizontal="right"/>
    </xf>
    <xf numFmtId="4" fontId="19" fillId="0" borderId="13">
      <alignment horizontal="right"/>
    </xf>
    <xf numFmtId="0" fontId="19" fillId="0" borderId="16">
      <alignment horizontal="left" wrapText="1"/>
    </xf>
    <xf numFmtId="0" fontId="19" fillId="0" borderId="16">
      <alignment horizontal="left" wrapText="1"/>
    </xf>
    <xf numFmtId="4" fontId="19" fillId="0" borderId="15">
      <alignment horizontal="right"/>
    </xf>
    <xf numFmtId="49" fontId="19" fillId="0" borderId="12">
      <alignment horizontal="center"/>
    </xf>
    <xf numFmtId="49" fontId="19" fillId="0" borderId="12">
      <alignment horizontal="center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20" fillId="0" borderId="0">
      <alignment horizontal="center"/>
    </xf>
    <xf numFmtId="0" fontId="17" fillId="32" borderId="18"/>
    <xf numFmtId="0" fontId="17" fillId="32" borderId="18"/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20" fillId="0" borderId="3"/>
    <xf numFmtId="4" fontId="19" fillId="0" borderId="15">
      <alignment horizontal="right"/>
    </xf>
    <xf numFmtId="4" fontId="19" fillId="0" borderId="15">
      <alignment horizontal="right"/>
    </xf>
    <xf numFmtId="0" fontId="17" fillId="0" borderId="20"/>
    <xf numFmtId="0" fontId="17" fillId="0" borderId="20"/>
    <xf numFmtId="0" fontId="19" fillId="0" borderId="21">
      <alignment horizontal="left" wrapText="1"/>
    </xf>
    <xf numFmtId="0" fontId="17" fillId="32" borderId="22"/>
    <xf numFmtId="0" fontId="17" fillId="32" borderId="22"/>
    <xf numFmtId="0" fontId="19" fillId="0" borderId="3"/>
    <xf numFmtId="0" fontId="19" fillId="0" borderId="3"/>
    <xf numFmtId="0" fontId="19" fillId="0" borderId="23">
      <alignment horizontal="left" wrapText="1" indent="1"/>
    </xf>
    <xf numFmtId="0" fontId="17" fillId="32" borderId="24"/>
    <xf numFmtId="0" fontId="17" fillId="32" borderId="24"/>
    <xf numFmtId="0" fontId="17" fillId="0" borderId="3"/>
    <xf numFmtId="0" fontId="17" fillId="0" borderId="3"/>
    <xf numFmtId="0" fontId="19" fillId="0" borderId="21">
      <alignment horizontal="left" wrapText="1" indent="2"/>
    </xf>
    <xf numFmtId="0" fontId="17" fillId="32" borderId="25"/>
    <xf numFmtId="0" fontId="17" fillId="32" borderId="25"/>
    <xf numFmtId="0" fontId="20" fillId="0" borderId="0">
      <alignment horizontal="center"/>
    </xf>
    <xf numFmtId="0" fontId="20" fillId="0" borderId="0">
      <alignment horizontal="center"/>
    </xf>
    <xf numFmtId="0" fontId="19" fillId="0" borderId="10">
      <alignment horizontal="left" wrapText="1" indent="2"/>
    </xf>
    <xf numFmtId="0" fontId="17" fillId="32" borderId="26"/>
    <xf numFmtId="0" fontId="17" fillId="32" borderId="26"/>
    <xf numFmtId="0" fontId="20" fillId="0" borderId="3"/>
    <xf numFmtId="0" fontId="20" fillId="0" borderId="3"/>
    <xf numFmtId="0" fontId="19" fillId="0" borderId="0">
      <alignment horizontal="center" wrapText="1"/>
    </xf>
    <xf numFmtId="0" fontId="19" fillId="0" borderId="16">
      <alignment horizontal="left" wrapText="1"/>
    </xf>
    <xf numFmtId="0" fontId="19" fillId="0" borderId="16">
      <alignment horizontal="left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">
      <alignment horizontal="left"/>
    </xf>
    <xf numFmtId="0" fontId="20" fillId="0" borderId="17">
      <alignment horizontal="left" wrapText="1"/>
    </xf>
    <xf numFmtId="0" fontId="20" fillId="0" borderId="17">
      <alignment horizontal="left" wrapText="1"/>
    </xf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49" fontId="19" fillId="0" borderId="6">
      <alignment horizontal="center" wrapText="1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6">
      <alignment horizontal="left" wrapText="1"/>
    </xf>
    <xf numFmtId="0" fontId="17" fillId="32" borderId="27"/>
    <xf numFmtId="0" fontId="17" fillId="32" borderId="27"/>
    <xf numFmtId="0" fontId="17" fillId="32" borderId="28"/>
    <xf numFmtId="0" fontId="17" fillId="32" borderId="28"/>
    <xf numFmtId="49" fontId="19" fillId="0" borderId="6">
      <alignment horizontal="center" shrinkToFit="1"/>
    </xf>
    <xf numFmtId="0" fontId="17" fillId="0" borderId="20"/>
    <xf numFmtId="0" fontId="17" fillId="0" borderId="20"/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49" fontId="19" fillId="0" borderId="5">
      <alignment horizontal="center" shrinkToFit="1"/>
    </xf>
    <xf numFmtId="0" fontId="19" fillId="0" borderId="3"/>
    <xf numFmtId="0" fontId="19" fillId="0" borderId="3"/>
    <xf numFmtId="0" fontId="19" fillId="0" borderId="0">
      <alignment horizontal="center" wrapText="1"/>
    </xf>
    <xf numFmtId="0" fontId="19" fillId="0" borderId="0">
      <alignment horizontal="center" wrapText="1"/>
    </xf>
    <xf numFmtId="0" fontId="19" fillId="0" borderId="11">
      <alignment horizontal="left" wrapText="1"/>
    </xf>
    <xf numFmtId="0" fontId="17" fillId="0" borderId="3"/>
    <xf numFmtId="0" fontId="17" fillId="0" borderId="3"/>
    <xf numFmtId="49" fontId="19" fillId="0" borderId="3">
      <alignment horizontal="left"/>
    </xf>
    <xf numFmtId="49" fontId="19" fillId="0" borderId="3">
      <alignment horizontal="left"/>
    </xf>
    <xf numFmtId="0" fontId="19" fillId="0" borderId="10">
      <alignment horizontal="left" wrapText="1" indent="1"/>
    </xf>
    <xf numFmtId="0" fontId="20" fillId="0" borderId="0">
      <alignment horizontal="center"/>
    </xf>
    <xf numFmtId="0" fontId="20" fillId="0" borderId="0">
      <alignment horizontal="center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19" fillId="0" borderId="11">
      <alignment horizontal="left" wrapText="1" indent="2"/>
    </xf>
    <xf numFmtId="0" fontId="20" fillId="0" borderId="3"/>
    <xf numFmtId="0" fontId="20" fillId="0" borderId="3"/>
    <xf numFmtId="49" fontId="19" fillId="0" borderId="6">
      <alignment horizontal="center" shrinkToFit="1"/>
    </xf>
    <xf numFmtId="49" fontId="19" fillId="0" borderId="6">
      <alignment horizontal="center" shrinkToFit="1"/>
    </xf>
    <xf numFmtId="0" fontId="17" fillId="0" borderId="26"/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17" fillId="0" borderId="20"/>
    <xf numFmtId="0" fontId="19" fillId="0" borderId="23">
      <alignment horizontal="left" wrapText="1" indent="1"/>
    </xf>
    <xf numFmtId="0" fontId="19" fillId="0" borderId="23">
      <alignment horizontal="left" wrapText="1" indent="1"/>
    </xf>
    <xf numFmtId="0" fontId="19" fillId="0" borderId="29">
      <alignment horizontal="left" wrapText="1"/>
    </xf>
    <xf numFmtId="0" fontId="19" fillId="0" borderId="29">
      <alignment horizontal="left" wrapText="1"/>
    </xf>
    <xf numFmtId="49" fontId="19" fillId="0" borderId="13">
      <alignment horizontal="center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0">
      <alignment horizontal="center" vertical="center" textRotation="90" wrapText="1"/>
    </xf>
    <xf numFmtId="0" fontId="17" fillId="32" borderId="28"/>
    <xf numFmtId="0" fontId="17" fillId="32" borderId="28"/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20">
      <alignment horizontal="center" vertical="center" textRotation="90" wrapText="1"/>
    </xf>
    <xf numFmtId="0" fontId="19" fillId="0" borderId="10">
      <alignment horizontal="left" wrapText="1" indent="2"/>
    </xf>
    <xf numFmtId="0" fontId="19" fillId="0" borderId="10">
      <alignment horizontal="left" wrapText="1" indent="2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9" fillId="0" borderId="0">
      <alignment vertical="center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17" fillId="0" borderId="31"/>
    <xf numFmtId="0" fontId="17" fillId="0" borderId="31"/>
    <xf numFmtId="0" fontId="20" fillId="0" borderId="0">
      <alignment horizontal="center" vertical="center" textRotation="90" wrapText="1"/>
    </xf>
    <xf numFmtId="49" fontId="19" fillId="0" borderId="3">
      <alignment horizontal="left"/>
    </xf>
    <xf numFmtId="49" fontId="19" fillId="0" borderId="3">
      <alignment horizontal="left"/>
    </xf>
    <xf numFmtId="0" fontId="17" fillId="0" borderId="32"/>
    <xf numFmtId="0" fontId="17" fillId="0" borderId="32"/>
    <xf numFmtId="0" fontId="20" fillId="0" borderId="2">
      <alignment horizontal="center" vertical="center" textRotation="90" wrapText="1"/>
    </xf>
    <xf numFmtId="49" fontId="19" fillId="0" borderId="6">
      <alignment horizontal="center" wrapText="1"/>
    </xf>
    <xf numFmtId="49" fontId="19" fillId="0" borderId="6">
      <alignment horizontal="center" wrapText="1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0">
      <alignment horizontal="center" vertical="center" textRotation="90"/>
    </xf>
    <xf numFmtId="49" fontId="19" fillId="0" borderId="6">
      <alignment horizontal="center" shrinkToFit="1"/>
    </xf>
    <xf numFmtId="49" fontId="19" fillId="0" borderId="6">
      <alignment horizontal="center" shrinkToFit="1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0" fontId="20" fillId="0" borderId="2">
      <alignment horizontal="center" vertical="center" textRotation="90"/>
    </xf>
    <xf numFmtId="0" fontId="17" fillId="33" borderId="33"/>
    <xf numFmtId="0" fontId="17" fillId="33" borderId="33"/>
    <xf numFmtId="0" fontId="19" fillId="0" borderId="0">
      <alignment vertical="center"/>
    </xf>
    <xf numFmtId="0" fontId="19" fillId="0" borderId="0">
      <alignment vertical="center"/>
    </xf>
    <xf numFmtId="0" fontId="20" fillId="0" borderId="34">
      <alignment horizontal="center" vertical="center" textRotation="90"/>
    </xf>
    <xf numFmtId="49" fontId="19" fillId="0" borderId="5">
      <alignment horizontal="center" shrinkToFit="1"/>
    </xf>
    <xf numFmtId="49" fontId="19" fillId="0" borderId="5">
      <alignment horizontal="center" shrinkToFit="1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0" fontId="13" fillId="0" borderId="3">
      <alignment wrapText="1"/>
    </xf>
    <xf numFmtId="0" fontId="19" fillId="0" borderId="29">
      <alignment horizontal="left" wrapText="1"/>
    </xf>
    <xf numFmtId="0" fontId="19" fillId="0" borderId="29">
      <alignment horizontal="left" wrapText="1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0" fontId="13" fillId="0" borderId="34">
      <alignment wrapText="1"/>
    </xf>
    <xf numFmtId="0" fontId="19" fillId="0" borderId="16">
      <alignment horizontal="left" wrapText="1" indent="1"/>
    </xf>
    <xf numFmtId="0" fontId="19" fillId="0" borderId="16">
      <alignment horizontal="left" wrapText="1" indent="1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0" fontId="13" fillId="0" borderId="20">
      <alignment wrapText="1"/>
    </xf>
    <xf numFmtId="0" fontId="19" fillId="0" borderId="29">
      <alignment horizontal="left" wrapText="1" indent="2"/>
    </xf>
    <xf numFmtId="0" fontId="19" fillId="0" borderId="29">
      <alignment horizontal="left" wrapText="1" indent="2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19" fillId="0" borderId="34">
      <alignment horizontal="center" vertical="top" wrapText="1"/>
    </xf>
    <xf numFmtId="0" fontId="17" fillId="32" borderId="35"/>
    <xf numFmtId="0" fontId="17" fillId="32" borderId="35"/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0" fontId="20" fillId="0" borderId="36"/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0" fontId="13" fillId="0" borderId="3">
      <alignment wrapText="1"/>
    </xf>
    <xf numFmtId="0" fontId="13" fillId="0" borderId="3">
      <alignment wrapText="1"/>
    </xf>
    <xf numFmtId="49" fontId="21" fillId="0" borderId="37">
      <alignment horizontal="left" vertical="center" wrapText="1"/>
    </xf>
    <xf numFmtId="0" fontId="17" fillId="33" borderId="3"/>
    <xf numFmtId="0" fontId="17" fillId="33" borderId="3"/>
    <xf numFmtId="0" fontId="13" fillId="0" borderId="34">
      <alignment wrapText="1"/>
    </xf>
    <xf numFmtId="0" fontId="13" fillId="0" borderId="34">
      <alignment wrapText="1"/>
    </xf>
    <xf numFmtId="49" fontId="19" fillId="0" borderId="11">
      <alignment horizontal="left" vertical="center" wrapText="1" indent="2"/>
    </xf>
    <xf numFmtId="0" fontId="17" fillId="0" borderId="31"/>
    <xf numFmtId="0" fontId="17" fillId="0" borderId="31"/>
    <xf numFmtId="0" fontId="13" fillId="0" borderId="20">
      <alignment wrapText="1"/>
    </xf>
    <xf numFmtId="0" fontId="13" fillId="0" borderId="20">
      <alignment wrapText="1"/>
    </xf>
    <xf numFmtId="49" fontId="19" fillId="0" borderId="10">
      <alignment horizontal="left" vertical="center" wrapText="1" indent="3"/>
    </xf>
    <xf numFmtId="0" fontId="17" fillId="0" borderId="32"/>
    <xf numFmtId="0" fontId="17" fillId="0" borderId="32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9" fontId="19" fillId="0" borderId="37">
      <alignment horizontal="left" vertical="center" wrapText="1" indent="3"/>
    </xf>
    <xf numFmtId="0" fontId="20" fillId="0" borderId="30">
      <alignment horizontal="center" vertical="center" textRotation="90" wrapText="1"/>
    </xf>
    <xf numFmtId="0" fontId="20" fillId="0" borderId="30">
      <alignment horizontal="center" vertical="center" textRotation="90" wrapText="1"/>
    </xf>
    <xf numFmtId="0" fontId="20" fillId="0" borderId="36"/>
    <xf numFmtId="0" fontId="20" fillId="0" borderId="36"/>
    <xf numFmtId="49" fontId="19" fillId="0" borderId="38">
      <alignment horizontal="left" vertical="center" wrapText="1" indent="3"/>
    </xf>
    <xf numFmtId="0" fontId="20" fillId="0" borderId="20">
      <alignment horizontal="center" vertical="center" textRotation="90" wrapText="1"/>
    </xf>
    <xf numFmtId="0" fontId="20" fillId="0" borderId="20">
      <alignment horizontal="center" vertical="center" textRotation="90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0" fontId="21" fillId="0" borderId="36">
      <alignment horizontal="left" vertical="center" wrapText="1"/>
    </xf>
    <xf numFmtId="0" fontId="19" fillId="0" borderId="0">
      <alignment vertical="center"/>
    </xf>
    <xf numFmtId="0" fontId="19" fillId="0" borderId="0">
      <alignment vertical="center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20">
      <alignment horizontal="left" vertical="center" wrapText="1" indent="3"/>
    </xf>
    <xf numFmtId="0" fontId="20" fillId="0" borderId="3">
      <alignment horizontal="center" vertical="center" textRotation="90" wrapText="1"/>
    </xf>
    <xf numFmtId="0" fontId="20" fillId="0" borderId="3">
      <alignment horizontal="center" vertical="center" textRotation="90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19" fillId="0" borderId="0">
      <alignment horizontal="left" vertical="center" wrapText="1" indent="3"/>
    </xf>
    <xf numFmtId="0" fontId="20" fillId="0" borderId="20">
      <alignment horizontal="center" vertical="center" textRotation="90"/>
    </xf>
    <xf numFmtId="0" fontId="20" fillId="0" borderId="20">
      <alignment horizontal="center" vertical="center" textRotation="90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19" fillId="0" borderId="3">
      <alignment horizontal="left" vertical="center" wrapText="1" indent="3"/>
    </xf>
    <xf numFmtId="0" fontId="20" fillId="0" borderId="3">
      <alignment horizontal="center" vertical="center" textRotation="90"/>
    </xf>
    <xf numFmtId="0" fontId="20" fillId="0" borderId="3">
      <alignment horizontal="center" vertical="center" textRotation="90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21" fillId="0" borderId="36">
      <alignment horizontal="left" vertical="center" wrapText="1"/>
    </xf>
    <xf numFmtId="0" fontId="20" fillId="0" borderId="30">
      <alignment horizontal="center" vertical="center" textRotation="90"/>
    </xf>
    <xf numFmtId="0" fontId="20" fillId="0" borderId="30">
      <alignment horizontal="center" vertical="center" textRotation="90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0" fontId="19" fillId="0" borderId="37">
      <alignment horizontal="left" vertical="center" wrapText="1"/>
    </xf>
    <xf numFmtId="0" fontId="20" fillId="0" borderId="34">
      <alignment horizontal="center" vertical="center" textRotation="90"/>
    </xf>
    <xf numFmtId="0" fontId="20" fillId="0" borderId="34">
      <alignment horizontal="center" vertical="center" textRotation="90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0" fontId="19" fillId="0" borderId="38">
      <alignment horizontal="left" vertical="center" wrapText="1"/>
    </xf>
    <xf numFmtId="0" fontId="13" fillId="0" borderId="3">
      <alignment wrapText="1"/>
    </xf>
    <xf numFmtId="0" fontId="13" fillId="0" borderId="3">
      <alignment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21" fillId="0" borderId="39">
      <alignment horizontal="left" vertical="center" wrapText="1"/>
    </xf>
    <xf numFmtId="0" fontId="13" fillId="0" borderId="34">
      <alignment wrapText="1"/>
    </xf>
    <xf numFmtId="0" fontId="13" fillId="0" borderId="34">
      <alignment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40">
      <alignment horizontal="left" vertical="center" wrapText="1"/>
    </xf>
    <xf numFmtId="0" fontId="13" fillId="0" borderId="20">
      <alignment wrapText="1"/>
    </xf>
    <xf numFmtId="0" fontId="13" fillId="0" borderId="20">
      <alignment wrapText="1"/>
    </xf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41">
      <alignment horizontal="left" vertical="center" wrapText="1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20" fillId="0" borderId="42">
      <alignment horizontal="center"/>
    </xf>
    <xf numFmtId="0" fontId="20" fillId="0" borderId="36"/>
    <xf numFmtId="0" fontId="20" fillId="0" borderId="36"/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3">
      <alignment horizontal="center" vertical="center" wrapText="1"/>
    </xf>
    <xf numFmtId="49" fontId="21" fillId="0" borderId="37">
      <alignment horizontal="left" vertical="center" wrapText="1"/>
    </xf>
    <xf numFmtId="49" fontId="21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49" fontId="19" fillId="0" borderId="44">
      <alignment horizontal="center" vertical="center" wrapText="1"/>
    </xf>
    <xf numFmtId="49" fontId="19" fillId="0" borderId="11">
      <alignment horizontal="left" vertical="center" wrapText="1" indent="2"/>
    </xf>
    <xf numFmtId="49" fontId="19" fillId="0" borderId="11">
      <alignment horizontal="left" vertical="center" wrapText="1" indent="2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49" fontId="19" fillId="0" borderId="6">
      <alignment horizontal="center" vertical="center" wrapText="1"/>
    </xf>
    <xf numFmtId="49" fontId="19" fillId="0" borderId="10">
      <alignment horizontal="left" vertical="center" wrapText="1" indent="3"/>
    </xf>
    <xf numFmtId="49" fontId="19" fillId="0" borderId="10">
      <alignment horizontal="left" vertical="center" wrapText="1" indent="3"/>
    </xf>
    <xf numFmtId="49" fontId="20" fillId="0" borderId="42">
      <alignment horizontal="center"/>
    </xf>
    <xf numFmtId="49" fontId="20" fillId="0" borderId="42">
      <alignment horizontal="center"/>
    </xf>
    <xf numFmtId="49" fontId="19" fillId="0" borderId="43">
      <alignment horizontal="center" vertical="center" wrapText="1"/>
    </xf>
    <xf numFmtId="49" fontId="19" fillId="0" borderId="37">
      <alignment horizontal="left" vertical="center" wrapText="1" indent="3"/>
    </xf>
    <xf numFmtId="49" fontId="19" fillId="0" borderId="37">
      <alignment horizontal="left" vertical="center" wrapText="1" indent="3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49" fontId="19" fillId="0" borderId="20">
      <alignment horizontal="center" vertical="center" wrapText="1"/>
    </xf>
    <xf numFmtId="49" fontId="19" fillId="0" borderId="38">
      <alignment horizontal="left" vertical="center" wrapText="1" indent="3"/>
    </xf>
    <xf numFmtId="49" fontId="19" fillId="0" borderId="38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49" fontId="19" fillId="0" borderId="0">
      <alignment horizontal="center" vertical="center" wrapText="1"/>
    </xf>
    <xf numFmtId="0" fontId="21" fillId="0" borderId="36">
      <alignment horizontal="left" vertical="center" wrapText="1"/>
    </xf>
    <xf numFmtId="0" fontId="21" fillId="0" borderId="36">
      <alignment horizontal="left" vertical="center" wrapText="1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49" fontId="19" fillId="0" borderId="3">
      <alignment horizontal="center" vertical="center" wrapText="1"/>
    </xf>
    <xf numFmtId="49" fontId="19" fillId="0" borderId="20">
      <alignment horizontal="left" vertical="center" wrapText="1" indent="3"/>
    </xf>
    <xf numFmtId="49" fontId="19" fillId="0" borderId="20">
      <alignment horizontal="left" vertical="center" wrapText="1" indent="3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 wrapText="1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3">
      <alignment horizontal="left" vertical="center" wrapText="1" indent="3"/>
    </xf>
    <xf numFmtId="49" fontId="19" fillId="0" borderId="3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7" fillId="0" borderId="8"/>
    <xf numFmtId="49" fontId="21" fillId="0" borderId="36">
      <alignment horizontal="left" vertical="center" wrapText="1"/>
    </xf>
    <xf numFmtId="49" fontId="21" fillId="0" borderId="36">
      <alignment horizontal="left" vertical="center" wrapText="1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0" fontId="19" fillId="0" borderId="42">
      <alignment horizontal="center" vertical="center"/>
    </xf>
    <xf numFmtId="0" fontId="19" fillId="0" borderId="37">
      <alignment horizontal="left" vertical="center" wrapText="1"/>
    </xf>
    <xf numFmtId="0" fontId="19" fillId="0" borderId="37">
      <alignment horizontal="left" vertical="center" wrapText="1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0" fontId="19" fillId="0" borderId="44">
      <alignment horizontal="center" vertical="center"/>
    </xf>
    <xf numFmtId="0" fontId="19" fillId="0" borderId="38">
      <alignment horizontal="left" vertical="center" wrapText="1"/>
    </xf>
    <xf numFmtId="0" fontId="19" fillId="0" borderId="38">
      <alignment horizontal="left" vertical="center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0" fontId="19" fillId="0" borderId="6">
      <alignment horizontal="center" vertical="center"/>
    </xf>
    <xf numFmtId="49" fontId="19" fillId="0" borderId="37">
      <alignment horizontal="left" vertical="center" wrapText="1"/>
    </xf>
    <xf numFmtId="49" fontId="19" fillId="0" borderId="37">
      <alignment horizontal="left" vertical="center" wrapText="1"/>
    </xf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43">
      <alignment horizontal="center" vertical="center"/>
    </xf>
    <xf numFmtId="49" fontId="19" fillId="0" borderId="38">
      <alignment horizontal="left" vertical="center" wrapText="1"/>
    </xf>
    <xf numFmtId="49" fontId="19" fillId="0" borderId="38">
      <alignment horizontal="left" vertical="center" wrapText="1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9" fillId="0" borderId="7">
      <alignment horizontal="center" vertical="center"/>
    </xf>
    <xf numFmtId="49" fontId="20" fillId="0" borderId="42">
      <alignment horizontal="center"/>
    </xf>
    <xf numFmtId="49" fontId="20" fillId="0" borderId="42">
      <alignment horizontal="center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1">
      <alignment horizontal="center" vertical="center"/>
    </xf>
    <xf numFmtId="49" fontId="20" fillId="0" borderId="43">
      <alignment horizontal="center" vertical="center" wrapText="1"/>
    </xf>
    <xf numFmtId="49" fontId="20" fillId="0" borderId="43">
      <alignment horizontal="center" vertical="center" wrapText="1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49" fontId="19" fillId="0" borderId="5">
      <alignment horizontal="center" vertical="center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center"/>
    </xf>
    <xf numFmtId="49" fontId="19" fillId="0" borderId="6">
      <alignment horizontal="center" vertical="center" wrapText="1"/>
    </xf>
    <xf numFmtId="49" fontId="19" fillId="0" borderId="6">
      <alignment horizontal="center" vertical="center" wrapText="1"/>
    </xf>
    <xf numFmtId="0" fontId="19" fillId="0" borderId="45">
      <alignment horizontal="center" vertical="center"/>
    </xf>
    <xf numFmtId="0" fontId="19" fillId="0" borderId="45">
      <alignment horizontal="center" vertical="center"/>
    </xf>
    <xf numFmtId="49" fontId="19" fillId="0" borderId="3">
      <alignment horizontal="center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0" fontId="19" fillId="0" borderId="20">
      <alignment horizontal="center"/>
    </xf>
    <xf numFmtId="49" fontId="19" fillId="0" borderId="45">
      <alignment horizontal="center" vertical="center" wrapText="1"/>
    </xf>
    <xf numFmtId="49" fontId="19" fillId="0" borderId="45">
      <alignment horizontal="center" vertical="center" wrapText="1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0" fontId="19" fillId="0" borderId="0">
      <alignment horizontal="center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9" fontId="19" fillId="0" borderId="3"/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0" fontId="19" fillId="0" borderId="34">
      <alignment horizontal="center" vertical="top"/>
    </xf>
    <xf numFmtId="49" fontId="19" fillId="0" borderId="3">
      <alignment horizontal="center" vertical="center" wrapText="1"/>
    </xf>
    <xf numFmtId="49" fontId="19" fillId="0" borderId="3">
      <alignment horizontal="center" vertical="center" wrapText="1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49" fontId="19" fillId="0" borderId="34">
      <alignment horizontal="center" vertical="top" wrapText="1"/>
    </xf>
    <xf numFmtId="49" fontId="20" fillId="0" borderId="42">
      <alignment horizontal="center" vertical="center" wrapText="1"/>
    </xf>
    <xf numFmtId="49" fontId="20" fillId="0" borderId="42">
      <alignment horizontal="center" vertical="center" wrapText="1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1"/>
    <xf numFmtId="0" fontId="20" fillId="0" borderId="42">
      <alignment horizontal="center" vertical="center"/>
    </xf>
    <xf numFmtId="0" fontId="20" fillId="0" borderId="42">
      <alignment horizontal="center" vertical="center"/>
    </xf>
    <xf numFmtId="0" fontId="19" fillId="0" borderId="20">
      <alignment horizontal="center"/>
    </xf>
    <xf numFmtId="0" fontId="19" fillId="0" borderId="20">
      <alignment horizontal="center"/>
    </xf>
    <xf numFmtId="4" fontId="19" fillId="0" borderId="20">
      <alignment horizontal="right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0" fontId="19" fillId="0" borderId="0">
      <alignment horizontal="center"/>
    </xf>
    <xf numFmtId="0" fontId="19" fillId="0" borderId="0">
      <alignment horizontal="center"/>
    </xf>
    <xf numFmtId="4" fontId="19" fillId="0" borderId="0">
      <alignment horizontal="right" shrinkToFit="1"/>
    </xf>
    <xf numFmtId="0" fontId="19" fillId="0" borderId="6">
      <alignment horizontal="center" vertical="center"/>
    </xf>
    <xf numFmtId="0" fontId="19" fillId="0" borderId="6">
      <alignment horizontal="center" vertical="center"/>
    </xf>
    <xf numFmtId="49" fontId="19" fillId="0" borderId="3"/>
    <xf numFmtId="49" fontId="19" fillId="0" borderId="3"/>
    <xf numFmtId="4" fontId="19" fillId="0" borderId="3">
      <alignment horizontal="right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46">
      <alignment horizontal="right"/>
    </xf>
    <xf numFmtId="0" fontId="20" fillId="0" borderId="43">
      <alignment horizontal="center" vertical="center"/>
    </xf>
    <xf numFmtId="0" fontId="20" fillId="0" borderId="43">
      <alignment horizontal="center" vertical="center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20"/>
    <xf numFmtId="0" fontId="19" fillId="0" borderId="45">
      <alignment horizontal="center" vertical="center"/>
    </xf>
    <xf numFmtId="0" fontId="19" fillId="0" borderId="45">
      <alignment horizontal="center" vertical="center"/>
    </xf>
    <xf numFmtId="0" fontId="19" fillId="0" borderId="31"/>
    <xf numFmtId="0" fontId="19" fillId="0" borderId="31"/>
    <xf numFmtId="0" fontId="19" fillId="0" borderId="34">
      <alignment horizontal="center" vertical="top" wrapText="1"/>
    </xf>
    <xf numFmtId="49" fontId="20" fillId="0" borderId="42">
      <alignment horizontal="center" vertical="center"/>
    </xf>
    <xf numFmtId="49" fontId="20" fillId="0" borderId="42">
      <alignment horizontal="center" vertical="center"/>
    </xf>
    <xf numFmtId="4" fontId="19" fillId="0" borderId="46">
      <alignment horizontal="right"/>
    </xf>
    <xf numFmtId="4" fontId="19" fillId="0" borderId="46">
      <alignment horizontal="right"/>
    </xf>
    <xf numFmtId="0" fontId="19" fillId="0" borderId="3">
      <alignment horizontal="center"/>
    </xf>
    <xf numFmtId="49" fontId="19" fillId="0" borderId="44">
      <alignment horizontal="center" vertical="center"/>
    </xf>
    <xf numFmtId="49" fontId="19" fillId="0" borderId="44">
      <alignment horizontal="center" vertical="center"/>
    </xf>
    <xf numFmtId="4" fontId="19" fillId="0" borderId="8">
      <alignment horizontal="right"/>
    </xf>
    <xf numFmtId="4" fontId="19" fillId="0" borderId="8">
      <alignment horizontal="right"/>
    </xf>
    <xf numFmtId="49" fontId="19" fillId="0" borderId="20">
      <alignment horizontal="center"/>
    </xf>
    <xf numFmtId="49" fontId="19" fillId="0" borderId="6">
      <alignment horizontal="center" vertical="center"/>
    </xf>
    <xf numFmtId="49" fontId="19" fillId="0" borderId="6">
      <alignment horizontal="center" vertical="center"/>
    </xf>
    <xf numFmtId="4" fontId="19" fillId="0" borderId="0">
      <alignment horizontal="right" shrinkToFit="1"/>
    </xf>
    <xf numFmtId="4" fontId="19" fillId="0" borderId="0">
      <alignment horizontal="right" shrinkToFit="1"/>
    </xf>
    <xf numFmtId="49" fontId="19" fillId="0" borderId="0">
      <alignment horizontal="left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4" fontId="19" fillId="0" borderId="3">
      <alignment horizontal="right"/>
    </xf>
    <xf numFmtId="4" fontId="19" fillId="0" borderId="3">
      <alignment horizontal="right"/>
    </xf>
    <xf numFmtId="4" fontId="19" fillId="0" borderId="31">
      <alignment horizontal="right"/>
    </xf>
    <xf numFmtId="49" fontId="19" fillId="0" borderId="45">
      <alignment horizontal="center" vertical="center"/>
    </xf>
    <xf numFmtId="49" fontId="19" fillId="0" borderId="45">
      <alignment horizontal="center" vertical="center"/>
    </xf>
    <xf numFmtId="0" fontId="19" fillId="0" borderId="20"/>
    <xf numFmtId="0" fontId="19" fillId="0" borderId="20"/>
    <xf numFmtId="0" fontId="19" fillId="0" borderId="34">
      <alignment horizontal="center" vertical="top"/>
    </xf>
    <xf numFmtId="49" fontId="19" fillId="0" borderId="3">
      <alignment horizontal="center"/>
    </xf>
    <xf numFmtId="49" fontId="19" fillId="0" borderId="3">
      <alignment horizontal="center"/>
    </xf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4" fontId="19" fillId="0" borderId="32">
      <alignment horizontal="right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3">
      <alignment horizontal="center"/>
    </xf>
    <xf numFmtId="0" fontId="19" fillId="0" borderId="3">
      <alignment horizontal="center"/>
    </xf>
    <xf numFmtId="0" fontId="19" fillId="0" borderId="32"/>
    <xf numFmtId="0" fontId="19" fillId="0" borderId="0">
      <alignment horizontal="center"/>
    </xf>
    <xf numFmtId="0" fontId="19" fillId="0" borderId="0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4" fontId="19" fillId="0" borderId="47">
      <alignment horizontal="right"/>
    </xf>
    <xf numFmtId="49" fontId="19" fillId="0" borderId="3"/>
    <xf numFmtId="49" fontId="19" fillId="0" borderId="3"/>
    <xf numFmtId="49" fontId="19" fillId="0" borderId="0">
      <alignment horizontal="left"/>
    </xf>
    <xf numFmtId="49" fontId="19" fillId="0" borderId="0">
      <alignment horizontal="lef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1">
      <alignment horizontal="right"/>
    </xf>
    <xf numFmtId="4" fontId="19" fillId="0" borderId="31">
      <alignment horizontal="right"/>
    </xf>
    <xf numFmtId="49" fontId="19" fillId="0" borderId="34">
      <alignment horizontal="center" vertical="top" wrapText="1"/>
    </xf>
    <xf numFmtId="49" fontId="19" fillId="0" borderId="34">
      <alignment horizontal="center" vertical="top" wrapText="1"/>
    </xf>
    <xf numFmtId="0" fontId="19" fillId="0" borderId="34">
      <alignment horizontal="center" vertical="top"/>
    </xf>
    <xf numFmtId="0" fontId="19" fillId="0" borderId="34">
      <alignment horizontal="center" vertical="top"/>
    </xf>
    <xf numFmtId="0" fontId="19" fillId="0" borderId="31"/>
    <xf numFmtId="0" fontId="19" fillId="0" borderId="31"/>
    <xf numFmtId="4" fontId="19" fillId="0" borderId="32">
      <alignment horizontal="right"/>
    </xf>
    <xf numFmtId="4" fontId="19" fillId="0" borderId="32">
      <alignment horizontal="right"/>
    </xf>
    <xf numFmtId="4" fontId="19" fillId="0" borderId="46">
      <alignment horizontal="right"/>
    </xf>
    <xf numFmtId="4" fontId="19" fillId="0" borderId="46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32"/>
    <xf numFmtId="0" fontId="19" fillId="0" borderId="32"/>
    <xf numFmtId="4" fontId="19" fillId="0" borderId="0">
      <alignment horizontal="right" shrinkToFit="1"/>
    </xf>
    <xf numFmtId="4" fontId="19" fillId="0" borderId="0">
      <alignment horizontal="right" shrinkToFit="1"/>
    </xf>
    <xf numFmtId="0" fontId="15" fillId="0" borderId="27"/>
    <xf numFmtId="0" fontId="15" fillId="0" borderId="27"/>
    <xf numFmtId="4" fontId="19" fillId="0" borderId="3">
      <alignment horizontal="right"/>
    </xf>
    <xf numFmtId="4" fontId="19" fillId="0" borderId="3">
      <alignment horizontal="right"/>
    </xf>
    <xf numFmtId="0" fontId="19" fillId="0" borderId="20"/>
    <xf numFmtId="0" fontId="19" fillId="0" borderId="20"/>
    <xf numFmtId="0" fontId="19" fillId="0" borderId="34">
      <alignment horizontal="center" vertical="top" wrapText="1"/>
    </xf>
    <xf numFmtId="0" fontId="19" fillId="0" borderId="34">
      <alignment horizontal="center" vertical="top" wrapText="1"/>
    </xf>
    <xf numFmtId="0" fontId="19" fillId="0" borderId="3">
      <alignment horizontal="center"/>
    </xf>
    <xf numFmtId="0" fontId="19" fillId="0" borderId="3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7" fillId="32" borderId="0"/>
    <xf numFmtId="0" fontId="18" fillId="33" borderId="0"/>
    <xf numFmtId="0" fontId="17" fillId="32" borderId="0"/>
    <xf numFmtId="0" fontId="17" fillId="32" borderId="0"/>
    <xf numFmtId="49" fontId="19" fillId="0" borderId="0">
      <alignment horizontal="left"/>
    </xf>
    <xf numFmtId="49" fontId="19" fillId="0" borderId="0">
      <alignment horizontal="left"/>
    </xf>
    <xf numFmtId="4" fontId="19" fillId="0" borderId="31">
      <alignment horizontal="right"/>
    </xf>
    <xf numFmtId="4" fontId="19" fillId="0" borderId="31">
      <alignment horizontal="right"/>
    </xf>
    <xf numFmtId="0" fontId="19" fillId="0" borderId="34">
      <alignment horizontal="center" vertical="top"/>
    </xf>
    <xf numFmtId="0" fontId="19" fillId="0" borderId="34">
      <alignment horizontal="center" vertical="top"/>
    </xf>
    <xf numFmtId="4" fontId="19" fillId="0" borderId="32">
      <alignment horizontal="right"/>
    </xf>
    <xf numFmtId="4" fontId="19" fillId="0" borderId="32">
      <alignment horizontal="right"/>
    </xf>
    <xf numFmtId="4" fontId="19" fillId="0" borderId="47">
      <alignment horizontal="right"/>
    </xf>
    <xf numFmtId="4" fontId="19" fillId="0" borderId="47">
      <alignment horizontal="right"/>
    </xf>
    <xf numFmtId="0" fontId="19" fillId="0" borderId="32"/>
    <xf numFmtId="0" fontId="19" fillId="0" borderId="32"/>
    <xf numFmtId="0" fontId="20" fillId="0" borderId="0"/>
    <xf numFmtId="0" fontId="18" fillId="0" borderId="0">
      <alignment wrapText="1"/>
    </xf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9" fillId="0" borderId="0">
      <alignment horizontal="left"/>
    </xf>
    <xf numFmtId="0" fontId="23" fillId="0" borderId="0">
      <alignment horizontal="center" wrapText="1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23" fillId="0" borderId="0">
      <alignment horizontal="center"/>
    </xf>
    <xf numFmtId="0" fontId="19" fillId="0" borderId="0"/>
    <xf numFmtId="0" fontId="19" fillId="0" borderId="0"/>
    <xf numFmtId="0" fontId="18" fillId="0" borderId="0">
      <alignment horizontal="right"/>
    </xf>
    <xf numFmtId="0" fontId="15" fillId="0" borderId="0"/>
    <xf numFmtId="0" fontId="15" fillId="0" borderId="0"/>
    <xf numFmtId="0" fontId="17" fillId="0" borderId="0"/>
    <xf numFmtId="0" fontId="18" fillId="33" borderId="3"/>
    <xf numFmtId="0" fontId="17" fillId="0" borderId="0"/>
    <xf numFmtId="0" fontId="17" fillId="0" borderId="0"/>
    <xf numFmtId="0" fontId="17" fillId="32" borderId="3"/>
    <xf numFmtId="0" fontId="18" fillId="0" borderId="34">
      <alignment horizontal="center" vertical="center" wrapText="1"/>
    </xf>
    <xf numFmtId="0" fontId="17" fillId="32" borderId="3"/>
    <xf numFmtId="49" fontId="19" fillId="0" borderId="34">
      <alignment horizontal="center" vertical="center" wrapText="1"/>
    </xf>
    <xf numFmtId="0" fontId="18" fillId="33" borderId="48"/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34">
      <alignment horizontal="left" vertical="top" wrapText="1" indent="2"/>
    </xf>
    <xf numFmtId="49" fontId="19" fillId="0" borderId="34">
      <alignment horizontal="center" vertical="center" wrapText="1"/>
    </xf>
    <xf numFmtId="0" fontId="17" fillId="32" borderId="48"/>
    <xf numFmtId="49" fontId="18" fillId="0" borderId="34">
      <alignment horizontal="center" vertical="top" shrinkToFit="1"/>
    </xf>
    <xf numFmtId="0" fontId="17" fillId="32" borderId="48"/>
    <xf numFmtId="0" fontId="19" fillId="0" borderId="49">
      <alignment horizontal="left" wrapText="1"/>
    </xf>
    <xf numFmtId="4" fontId="18" fillId="0" borderId="34">
      <alignment horizontal="right" vertical="top" shrinkToFit="1"/>
    </xf>
    <xf numFmtId="0" fontId="19" fillId="0" borderId="49">
      <alignment horizontal="left" wrapText="1"/>
    </xf>
    <xf numFmtId="0" fontId="19" fillId="0" borderId="21">
      <alignment horizontal="left" wrapText="1" indent="1"/>
    </xf>
    <xf numFmtId="10" fontId="18" fillId="0" borderId="34">
      <alignment horizontal="right" vertical="top" shrinkToFit="1"/>
    </xf>
    <xf numFmtId="0" fontId="19" fillId="0" borderId="21">
      <alignment horizontal="left" wrapText="1" indent="1"/>
    </xf>
    <xf numFmtId="0" fontId="19" fillId="0" borderId="36">
      <alignment horizontal="left" wrapText="1" indent="2"/>
    </xf>
    <xf numFmtId="0" fontId="18" fillId="33" borderId="48">
      <alignment shrinkToFit="1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17" fillId="32" borderId="28"/>
    <xf numFmtId="0" fontId="24" fillId="0" borderId="34">
      <alignment horizontal="left"/>
    </xf>
    <xf numFmtId="0" fontId="17" fillId="32" borderId="20"/>
    <xf numFmtId="0" fontId="17" fillId="32" borderId="20"/>
    <xf numFmtId="0" fontId="25" fillId="0" borderId="0">
      <alignment horizontal="center" wrapText="1"/>
    </xf>
    <xf numFmtId="4" fontId="24" fillId="5" borderId="34">
      <alignment horizontal="right" vertical="top" shrinkToFi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10" fontId="24" fillId="5" borderId="34">
      <alignment horizontal="right" vertical="top" shrinkToFi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9" fillId="0" borderId="3">
      <alignment wrapText="1"/>
    </xf>
    <xf numFmtId="0" fontId="18" fillId="33" borderId="20"/>
    <xf numFmtId="0" fontId="19" fillId="0" borderId="3">
      <alignment wrapText="1"/>
    </xf>
    <xf numFmtId="0" fontId="27" fillId="0" borderId="34">
      <alignment horizontal="left"/>
    </xf>
    <xf numFmtId="0" fontId="19" fillId="0" borderId="48">
      <alignment wrapText="1"/>
    </xf>
    <xf numFmtId="0" fontId="18" fillId="0" borderId="0">
      <alignment horizontal="left" wrapText="1"/>
    </xf>
    <xf numFmtId="0" fontId="19" fillId="0" borderId="48">
      <alignment wrapText="1"/>
    </xf>
    <xf numFmtId="0" fontId="19" fillId="0" borderId="20">
      <alignment horizontal="left"/>
    </xf>
    <xf numFmtId="0" fontId="24" fillId="0" borderId="34">
      <alignment vertical="top" wrapText="1"/>
    </xf>
    <xf numFmtId="0" fontId="19" fillId="0" borderId="20">
      <alignment horizontal="left"/>
    </xf>
    <xf numFmtId="0" fontId="17" fillId="32" borderId="50"/>
    <xf numFmtId="4" fontId="24" fillId="34" borderId="34">
      <alignment horizontal="right" vertical="top" shrinkToFit="1"/>
    </xf>
    <xf numFmtId="0" fontId="17" fillId="32" borderId="50"/>
    <xf numFmtId="49" fontId="19" fillId="0" borderId="42">
      <alignment horizontal="center" wrapText="1"/>
    </xf>
    <xf numFmtId="10" fontId="24" fillId="34" borderId="34">
      <alignment horizontal="right" vertical="top" shrinkToFit="1"/>
    </xf>
    <xf numFmtId="49" fontId="19" fillId="0" borderId="42">
      <alignment horizontal="center" wrapText="1"/>
    </xf>
    <xf numFmtId="49" fontId="19" fillId="0" borderId="44">
      <alignment horizontal="center" wrapText="1"/>
    </xf>
    <xf numFmtId="0" fontId="18" fillId="33" borderId="48">
      <alignment horizontal="center"/>
    </xf>
    <xf numFmtId="49" fontId="19" fillId="0" borderId="44">
      <alignment horizontal="center" wrapText="1"/>
    </xf>
    <xf numFmtId="49" fontId="19" fillId="0" borderId="43">
      <alignment horizontal="center"/>
    </xf>
    <xf numFmtId="0" fontId="18" fillId="33" borderId="48">
      <alignment horizontal="left"/>
    </xf>
    <xf numFmtId="49" fontId="19" fillId="0" borderId="43">
      <alignment horizontal="center"/>
    </xf>
    <xf numFmtId="0" fontId="17" fillId="32" borderId="20"/>
    <xf numFmtId="0" fontId="18" fillId="33" borderId="20">
      <alignment horizontal="center"/>
    </xf>
    <xf numFmtId="0" fontId="17" fillId="32" borderId="33"/>
    <xf numFmtId="0" fontId="17" fillId="32" borderId="33"/>
    <xf numFmtId="0" fontId="17" fillId="32" borderId="33"/>
    <xf numFmtId="0" fontId="18" fillId="33" borderId="20">
      <alignment horizontal="left"/>
    </xf>
    <xf numFmtId="0" fontId="19" fillId="0" borderId="8"/>
    <xf numFmtId="0" fontId="19" fillId="0" borderId="8"/>
    <xf numFmtId="0" fontId="19" fillId="0" borderId="8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left"/>
    </xf>
    <xf numFmtId="49" fontId="19" fillId="0" borderId="20"/>
    <xf numFmtId="49" fontId="19" fillId="0" borderId="20"/>
    <xf numFmtId="49" fontId="19" fillId="0" borderId="20"/>
    <xf numFmtId="49" fontId="19" fillId="0" borderId="0"/>
    <xf numFmtId="49" fontId="19" fillId="0" borderId="0"/>
    <xf numFmtId="49" fontId="19" fillId="0" borderId="0"/>
    <xf numFmtId="49" fontId="19" fillId="0" borderId="7">
      <alignment horizontal="center"/>
    </xf>
    <xf numFmtId="49" fontId="19" fillId="0" borderId="7">
      <alignment horizontal="center"/>
    </xf>
    <xf numFmtId="49" fontId="19" fillId="0" borderId="7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1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49" fontId="19" fillId="0" borderId="46">
      <alignment horizontal="center" vertical="center" wrapText="1"/>
    </xf>
    <xf numFmtId="0" fontId="17" fillId="32" borderId="51"/>
    <xf numFmtId="0" fontId="17" fillId="32" borderId="51"/>
    <xf numFmtId="0" fontId="17" fillId="32" borderId="51"/>
    <xf numFmtId="4" fontId="19" fillId="0" borderId="34">
      <alignment horizontal="right"/>
    </xf>
    <xf numFmtId="4" fontId="19" fillId="0" borderId="34">
      <alignment horizontal="right"/>
    </xf>
    <xf numFmtId="4" fontId="19" fillId="0" borderId="34">
      <alignment horizontal="right"/>
    </xf>
    <xf numFmtId="0" fontId="19" fillId="31" borderId="8"/>
    <xf numFmtId="0" fontId="19" fillId="31" borderId="8"/>
    <xf numFmtId="0" fontId="19" fillId="31" borderId="8"/>
    <xf numFmtId="0" fontId="19" fillId="31" borderId="0"/>
    <xf numFmtId="0" fontId="19" fillId="31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14" fillId="0" borderId="2"/>
    <xf numFmtId="49" fontId="28" fillId="0" borderId="24">
      <alignment horizontal="right"/>
    </xf>
    <xf numFmtId="49" fontId="28" fillId="0" borderId="24">
      <alignment horizontal="right"/>
    </xf>
    <xf numFmtId="0" fontId="27" fillId="0" borderId="34">
      <alignment vertical="top" wrapText="1"/>
    </xf>
    <xf numFmtId="0" fontId="19" fillId="0" borderId="24">
      <alignment horizontal="right"/>
    </xf>
    <xf numFmtId="0" fontId="19" fillId="0" borderId="24">
      <alignment horizontal="right"/>
    </xf>
    <xf numFmtId="0" fontId="14" fillId="0" borderId="3"/>
    <xf numFmtId="0" fontId="19" fillId="0" borderId="46">
      <alignment horizontal="center"/>
    </xf>
    <xf numFmtId="0" fontId="19" fillId="0" borderId="46">
      <alignment horizontal="center"/>
    </xf>
    <xf numFmtId="4" fontId="27" fillId="34" borderId="34">
      <alignment horizontal="right" vertical="top" shrinkToFit="1"/>
    </xf>
    <xf numFmtId="49" fontId="17" fillId="0" borderId="52">
      <alignment horizontal="center"/>
    </xf>
    <xf numFmtId="49" fontId="17" fillId="0" borderId="52">
      <alignment horizontal="center"/>
    </xf>
    <xf numFmtId="10" fontId="27" fillId="34" borderId="34">
      <alignment horizontal="right" vertical="top" shrinkToFit="1"/>
    </xf>
    <xf numFmtId="164" fontId="19" fillId="0" borderId="17">
      <alignment horizontal="center"/>
    </xf>
    <xf numFmtId="164" fontId="19" fillId="0" borderId="17">
      <alignment horizontal="center"/>
    </xf>
    <xf numFmtId="0" fontId="19" fillId="0" borderId="53">
      <alignment horizontal="center"/>
    </xf>
    <xf numFmtId="0" fontId="19" fillId="0" borderId="53">
      <alignment horizontal="center"/>
    </xf>
    <xf numFmtId="49" fontId="19" fillId="0" borderId="19">
      <alignment horizontal="center"/>
    </xf>
    <xf numFmtId="49" fontId="19" fillId="0" borderId="19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19" fillId="0" borderId="17">
      <alignment horizontal="center"/>
    </xf>
    <xf numFmtId="0" fontId="19" fillId="0" borderId="17">
      <alignment horizontal="center"/>
    </xf>
    <xf numFmtId="49" fontId="19" fillId="0" borderId="54">
      <alignment horizontal="center"/>
    </xf>
    <xf numFmtId="49" fontId="19" fillId="0" borderId="54">
      <alignment horizontal="center"/>
    </xf>
    <xf numFmtId="0" fontId="15" fillId="0" borderId="8"/>
    <xf numFmtId="0" fontId="15" fillId="0" borderId="8"/>
    <xf numFmtId="0" fontId="14" fillId="0" borderId="0"/>
    <xf numFmtId="0" fontId="14" fillId="0" borderId="0"/>
    <xf numFmtId="0" fontId="14" fillId="0" borderId="0"/>
    <xf numFmtId="0" fontId="17" fillId="0" borderId="55"/>
    <xf numFmtId="0" fontId="17" fillId="0" borderId="55"/>
    <xf numFmtId="0" fontId="17" fillId="0" borderId="27"/>
    <xf numFmtId="0" fontId="17" fillId="0" borderId="27"/>
    <xf numFmtId="0" fontId="19" fillId="0" borderId="12">
      <alignment horizontal="left" wrapText="1"/>
    </xf>
    <xf numFmtId="4" fontId="19" fillId="0" borderId="12">
      <alignment horizontal="right"/>
    </xf>
    <xf numFmtId="4" fontId="19" fillId="0" borderId="12">
      <alignment horizontal="right"/>
    </xf>
    <xf numFmtId="49" fontId="19" fillId="0" borderId="32">
      <alignment horizontal="center"/>
    </xf>
    <xf numFmtId="49" fontId="19" fillId="0" borderId="32">
      <alignment horizontal="center"/>
    </xf>
    <xf numFmtId="0" fontId="25" fillId="0" borderId="0">
      <alignment horizontal="left" wrapText="1"/>
    </xf>
    <xf numFmtId="0" fontId="17" fillId="32" borderId="56"/>
    <xf numFmtId="0" fontId="17" fillId="32" borderId="56"/>
    <xf numFmtId="0" fontId="19" fillId="0" borderId="57">
      <alignment horizontal="left" wrapText="1"/>
    </xf>
    <xf numFmtId="0" fontId="19" fillId="0" borderId="57">
      <alignment horizontal="left" wrapText="1"/>
    </xf>
    <xf numFmtId="49" fontId="17" fillId="0" borderId="0"/>
    <xf numFmtId="0" fontId="19" fillId="0" borderId="57">
      <alignment horizontal="left" wrapText="1"/>
    </xf>
    <xf numFmtId="0" fontId="19" fillId="0" borderId="57">
      <alignment horizontal="left" wrapText="1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0">
      <alignment horizontal="right"/>
    </xf>
    <xf numFmtId="0" fontId="19" fillId="0" borderId="29">
      <alignment horizontal="left" wrapText="1" indent="1"/>
    </xf>
    <xf numFmtId="0" fontId="19" fillId="0" borderId="29">
      <alignment horizontal="left" wrapText="1" indent="1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49" fontId="19" fillId="0" borderId="0">
      <alignment horizontal="right"/>
    </xf>
    <xf numFmtId="0" fontId="17" fillId="32" borderId="58"/>
    <xf numFmtId="0" fontId="17" fillId="32" borderId="58"/>
    <xf numFmtId="0" fontId="17" fillId="32" borderId="59"/>
    <xf numFmtId="0" fontId="17" fillId="32" borderId="59"/>
    <xf numFmtId="4" fontId="19" fillId="0" borderId="12">
      <alignment horizontal="right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31" borderId="28"/>
    <xf numFmtId="0" fontId="19" fillId="31" borderId="28"/>
    <xf numFmtId="0" fontId="19" fillId="0" borderId="0">
      <alignment horizontal="left" wrapText="1"/>
    </xf>
    <xf numFmtId="0" fontId="17" fillId="32" borderId="59"/>
    <xf numFmtId="0" fontId="17" fillId="32" borderId="59"/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3">
      <alignment horizontal="left"/>
    </xf>
    <xf numFmtId="0" fontId="19" fillId="31" borderId="28"/>
    <xf numFmtId="0" fontId="19" fillId="31" borderId="28"/>
    <xf numFmtId="49" fontId="17" fillId="0" borderId="0"/>
    <xf numFmtId="49" fontId="17" fillId="0" borderId="0"/>
    <xf numFmtId="0" fontId="19" fillId="0" borderId="23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48"/>
    <xf numFmtId="49" fontId="17" fillId="0" borderId="0"/>
    <xf numFmtId="49" fontId="17" fillId="0" borderId="0"/>
    <xf numFmtId="49" fontId="19" fillId="0" borderId="0">
      <alignment horizontal="right"/>
    </xf>
    <xf numFmtId="49" fontId="19" fillId="0" borderId="0">
      <alignment horizontal="right"/>
    </xf>
    <xf numFmtId="0" fontId="20" fillId="0" borderId="60">
      <alignment horizontal="left" wrapText="1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13">
      <alignment horizontal="left" wrapText="1" indent="2"/>
    </xf>
    <xf numFmtId="49" fontId="19" fillId="0" borderId="0">
      <alignment horizontal="right"/>
    </xf>
    <xf numFmtId="49" fontId="19" fillId="0" borderId="0">
      <alignment horizontal="right"/>
    </xf>
    <xf numFmtId="0" fontId="19" fillId="0" borderId="3">
      <alignment horizontal="left"/>
    </xf>
    <xf numFmtId="0" fontId="19" fillId="0" borderId="3">
      <alignment horizontal="left"/>
    </xf>
    <xf numFmtId="49" fontId="19" fillId="0" borderId="0">
      <alignment horizontal="center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23">
      <alignment horizontal="left" wrapText="1"/>
    </xf>
    <xf numFmtId="0" fontId="19" fillId="0" borderId="23">
      <alignment horizontal="left" wrapText="1"/>
    </xf>
    <xf numFmtId="49" fontId="19" fillId="0" borderId="43">
      <alignment horizontal="center" wrapText="1"/>
    </xf>
    <xf numFmtId="0" fontId="19" fillId="0" borderId="3">
      <alignment horizontal="left"/>
    </xf>
    <xf numFmtId="0" fontId="19" fillId="0" borderId="3">
      <alignment horizontal="left"/>
    </xf>
    <xf numFmtId="0" fontId="19" fillId="0" borderId="48"/>
    <xf numFmtId="0" fontId="19" fillId="0" borderId="48"/>
    <xf numFmtId="0" fontId="19" fillId="0" borderId="61"/>
    <xf numFmtId="0" fontId="19" fillId="0" borderId="23">
      <alignment horizontal="left" wrapText="1"/>
    </xf>
    <xf numFmtId="0" fontId="19" fillId="0" borderId="23">
      <alignment horizontal="left" wrapText="1"/>
    </xf>
    <xf numFmtId="0" fontId="20" fillId="0" borderId="60">
      <alignment horizontal="left" wrapText="1"/>
    </xf>
    <xf numFmtId="0" fontId="20" fillId="0" borderId="60">
      <alignment horizontal="left" wrapText="1"/>
    </xf>
    <xf numFmtId="0" fontId="19" fillId="0" borderId="62">
      <alignment horizontal="center" wrapText="1"/>
    </xf>
    <xf numFmtId="0" fontId="19" fillId="0" borderId="48"/>
    <xf numFmtId="0" fontId="19" fillId="0" borderId="48"/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0" fontId="17" fillId="32" borderId="8"/>
    <xf numFmtId="0" fontId="20" fillId="0" borderId="60">
      <alignment horizontal="left" wrapText="1"/>
    </xf>
    <xf numFmtId="0" fontId="20" fillId="0" borderId="60">
      <alignment horizontal="left" wrapText="1"/>
    </xf>
    <xf numFmtId="49" fontId="19" fillId="0" borderId="0">
      <alignment horizontal="center" wrapText="1"/>
    </xf>
    <xf numFmtId="49" fontId="19" fillId="0" borderId="0">
      <alignment horizontal="center" wrapText="1"/>
    </xf>
    <xf numFmtId="49" fontId="19" fillId="0" borderId="6">
      <alignment horizontal="center"/>
    </xf>
    <xf numFmtId="0" fontId="19" fillId="0" borderId="13">
      <alignment horizontal="left" wrapText="1" indent="2"/>
    </xf>
    <xf numFmtId="0" fontId="19" fillId="0" borderId="13">
      <alignment horizontal="left" wrapText="1" indent="2"/>
    </xf>
    <xf numFmtId="49" fontId="19" fillId="0" borderId="43">
      <alignment horizontal="center" wrapText="1"/>
    </xf>
    <xf numFmtId="49" fontId="19" fillId="0" borderId="43">
      <alignment horizontal="center" wrapText="1"/>
    </xf>
    <xf numFmtId="49" fontId="19" fillId="0" borderId="0">
      <alignment horizontal="center"/>
    </xf>
    <xf numFmtId="49" fontId="19" fillId="0" borderId="0">
      <alignment horizontal="center" wrapText="1"/>
    </xf>
    <xf numFmtId="49" fontId="19" fillId="0" borderId="0">
      <alignment horizontal="center" wrapText="1"/>
    </xf>
    <xf numFmtId="0" fontId="19" fillId="0" borderId="61"/>
    <xf numFmtId="0" fontId="19" fillId="0" borderId="61"/>
    <xf numFmtId="49" fontId="19" fillId="0" borderId="5">
      <alignment horizontal="center" wrapText="1"/>
    </xf>
    <xf numFmtId="49" fontId="19" fillId="0" borderId="43">
      <alignment horizontal="center" wrapText="1"/>
    </xf>
    <xf numFmtId="49" fontId="19" fillId="0" borderId="43">
      <alignment horizontal="center" wrapText="1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9">
      <alignment horizontal="center" wrapText="1"/>
    </xf>
    <xf numFmtId="0" fontId="19" fillId="0" borderId="61"/>
    <xf numFmtId="0" fontId="19" fillId="0" borderId="61"/>
    <xf numFmtId="0" fontId="17" fillId="32" borderId="8"/>
    <xf numFmtId="0" fontId="17" fillId="32" borderId="8"/>
    <xf numFmtId="49" fontId="19" fillId="0" borderId="5">
      <alignment horizontal="center"/>
    </xf>
    <xf numFmtId="0" fontId="19" fillId="0" borderId="62">
      <alignment horizontal="center" wrapText="1"/>
    </xf>
    <xf numFmtId="0" fontId="19" fillId="0" borderId="62">
      <alignment horizontal="center" wrapText="1"/>
    </xf>
    <xf numFmtId="49" fontId="19" fillId="0" borderId="6">
      <alignment horizontal="center"/>
    </xf>
    <xf numFmtId="49" fontId="19" fillId="0" borderId="6">
      <alignment horizontal="center"/>
    </xf>
    <xf numFmtId="49" fontId="19" fillId="0" borderId="3"/>
    <xf numFmtId="0" fontId="17" fillId="32" borderId="8"/>
    <xf numFmtId="0" fontId="17" fillId="32" borderId="8"/>
    <xf numFmtId="0" fontId="17" fillId="0" borderId="8"/>
    <xf numFmtId="0" fontId="17" fillId="0" borderId="8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2" fillId="0" borderId="0"/>
    <xf numFmtId="4" fontId="19" fillId="0" borderId="5">
      <alignment horizontal="right"/>
    </xf>
  </cellStyleXfs>
  <cellXfs count="32">
    <xf numFmtId="0" fontId="0" fillId="0" borderId="0" xfId="0"/>
    <xf numFmtId="0" fontId="0" fillId="0" borderId="0" xfId="0" applyProtection="1"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30" fillId="0" borderId="6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" fontId="30" fillId="0" borderId="4" xfId="0" applyNumberFormat="1" applyFont="1" applyBorder="1" applyAlignment="1" applyProtection="1">
      <alignment horizontal="center" vertical="center"/>
      <protection locked="0"/>
    </xf>
    <xf numFmtId="0" fontId="16" fillId="35" borderId="4" xfId="892" applyFont="1" applyFill="1" applyBorder="1" applyAlignment="1">
      <alignment horizontal="left" vertical="center" wrapText="1"/>
    </xf>
    <xf numFmtId="49" fontId="16" fillId="35" borderId="4" xfId="892" applyNumberFormat="1" applyFont="1" applyFill="1" applyBorder="1" applyAlignment="1">
      <alignment horizontal="center" vertical="center"/>
    </xf>
    <xf numFmtId="4" fontId="16" fillId="35" borderId="4" xfId="892" applyNumberFormat="1" applyFont="1" applyFill="1" applyBorder="1" applyAlignment="1">
      <alignment horizontal="center" vertical="center"/>
    </xf>
    <xf numFmtId="0" fontId="30" fillId="35" borderId="4" xfId="892" applyFont="1" applyFill="1" applyBorder="1" applyAlignment="1">
      <alignment horizontal="left" vertical="center" wrapText="1"/>
    </xf>
    <xf numFmtId="49" fontId="30" fillId="35" borderId="4" xfId="892" applyNumberFormat="1" applyFont="1" applyFill="1" applyBorder="1" applyAlignment="1">
      <alignment horizontal="center" vertical="center"/>
    </xf>
    <xf numFmtId="4" fontId="30" fillId="35" borderId="4" xfId="892" applyNumberFormat="1" applyFont="1" applyFill="1" applyBorder="1" applyAlignment="1">
      <alignment horizontal="center" vertical="center"/>
    </xf>
    <xf numFmtId="0" fontId="33" fillId="0" borderId="4" xfId="0" applyFont="1" applyBorder="1" applyProtection="1">
      <protection locked="0"/>
    </xf>
    <xf numFmtId="4" fontId="29" fillId="30" borderId="4" xfId="4" applyNumberFormat="1" applyFont="1" applyFill="1" applyBorder="1" applyAlignment="1" applyProtection="1">
      <alignment horizontal="center" vertical="center" shrinkToFit="1"/>
    </xf>
    <xf numFmtId="4" fontId="30" fillId="0" borderId="64" xfId="0" applyNumberFormat="1" applyFont="1" applyBorder="1" applyAlignment="1" applyProtection="1">
      <alignment horizontal="center" vertical="center"/>
      <protection locked="0"/>
    </xf>
    <xf numFmtId="4" fontId="16" fillId="0" borderId="64" xfId="0" applyNumberFormat="1" applyFont="1" applyBorder="1" applyAlignment="1" applyProtection="1">
      <alignment horizontal="center" vertical="center"/>
      <protection locked="0"/>
    </xf>
    <xf numFmtId="1" fontId="31" fillId="30" borderId="63" xfId="3" applyNumberFormat="1" applyFont="1" applyFill="1" applyBorder="1" applyAlignment="1" applyProtection="1">
      <alignment horizontal="center" vertical="center" shrinkToFit="1"/>
    </xf>
    <xf numFmtId="1" fontId="31" fillId="30" borderId="4" xfId="3" applyNumberFormat="1" applyFont="1" applyFill="1" applyBorder="1" applyAlignment="1" applyProtection="1">
      <alignment horizontal="center" vertical="center" shrinkToFit="1"/>
    </xf>
    <xf numFmtId="1" fontId="29" fillId="30" borderId="63" xfId="3" applyNumberFormat="1" applyFont="1" applyFill="1" applyBorder="1" applyAlignment="1" applyProtection="1">
      <alignment horizontal="center" vertical="center" shrinkToFit="1"/>
    </xf>
    <xf numFmtId="1" fontId="29" fillId="30" borderId="4" xfId="3" applyNumberFormat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64" xfId="0" applyFont="1" applyBorder="1" applyAlignment="1" applyProtection="1">
      <alignment horizontal="center" vertical="center" wrapText="1"/>
      <protection locked="0"/>
    </xf>
    <xf numFmtId="0" fontId="30" fillId="0" borderId="6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49" fontId="30" fillId="35" borderId="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29" fillId="30" borderId="4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30" fillId="30" borderId="4" xfId="0" applyFont="1" applyFill="1" applyBorder="1" applyAlignment="1" applyProtection="1">
      <alignment wrapText="1"/>
      <protection locked="0"/>
    </xf>
  </cellXfs>
  <cellStyles count="894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3"/>
    <cellStyle name="xl26 2" xfId="598"/>
    <cellStyle name="xl26 3" xfId="599"/>
    <cellStyle name="xl26 4" xfId="600"/>
    <cellStyle name="xl27" xfId="601"/>
    <cellStyle name="xl27 2" xfId="602"/>
    <cellStyle name="xl27 3" xfId="603"/>
    <cellStyle name="xl27 4" xfId="604"/>
    <cellStyle name="xl28" xfId="605"/>
    <cellStyle name="xl28 2" xfId="606"/>
    <cellStyle name="xl28 3" xfId="607"/>
    <cellStyle name="xl29" xfId="608"/>
    <cellStyle name="xl29 2" xfId="609"/>
    <cellStyle name="xl29 3" xfId="610"/>
    <cellStyle name="xl30" xfId="611"/>
    <cellStyle name="xl30 2" xfId="612"/>
    <cellStyle name="xl30 3" xfId="613"/>
    <cellStyle name="xl31" xfId="614"/>
    <cellStyle name="xl31 2" xfId="615"/>
    <cellStyle name="xl31 3" xfId="616"/>
    <cellStyle name="xl32" xfId="617"/>
    <cellStyle name="xl32 2" xfId="618"/>
    <cellStyle name="xl32 3" xfId="619"/>
    <cellStyle name="xl33" xfId="620"/>
    <cellStyle name="xl33 2" xfId="621"/>
    <cellStyle name="xl33 3" xfId="622"/>
    <cellStyle name="xl34" xfId="623"/>
    <cellStyle name="xl34 2" xfId="624"/>
    <cellStyle name="xl34 3" xfId="625"/>
    <cellStyle name="xl34 4" xfId="626"/>
    <cellStyle name="xl35" xfId="627"/>
    <cellStyle name="xl35 2" xfId="628"/>
    <cellStyle name="xl35 3" xfId="629"/>
    <cellStyle name="xl35 4" xfId="630"/>
    <cellStyle name="xl36" xfId="631"/>
    <cellStyle name="xl36 2" xfId="632"/>
    <cellStyle name="xl36 3" xfId="633"/>
    <cellStyle name="xl36 4" xfId="634"/>
    <cellStyle name="xl37" xfId="635"/>
    <cellStyle name="xl37 2" xfId="636"/>
    <cellStyle name="xl37 3" xfId="637"/>
    <cellStyle name="xl37 4" xfId="638"/>
    <cellStyle name="xl38" xfId="639"/>
    <cellStyle name="xl38 2" xfId="640"/>
    <cellStyle name="xl38 3" xfId="641"/>
    <cellStyle name="xl38 4" xfId="642"/>
    <cellStyle name="xl39" xfId="643"/>
    <cellStyle name="xl39 2" xfId="644"/>
    <cellStyle name="xl39 3" xfId="645"/>
    <cellStyle name="xl40" xfId="646"/>
    <cellStyle name="xl40 2" xfId="647"/>
    <cellStyle name="xl40 3" xfId="648"/>
    <cellStyle name="xl41" xfId="649"/>
    <cellStyle name="xl41 2" xfId="650"/>
    <cellStyle name="xl41 3" xfId="651"/>
    <cellStyle name="xl42" xfId="652"/>
    <cellStyle name="xl42 2" xfId="653"/>
    <cellStyle name="xl42 3" xfId="654"/>
    <cellStyle name="xl43" xfId="655"/>
    <cellStyle name="xl43 2" xfId="656"/>
    <cellStyle name="xl43 3" xfId="657"/>
    <cellStyle name="xl44" xfId="658"/>
    <cellStyle name="xl44 2" xfId="659"/>
    <cellStyle name="xl44 3" xfId="660"/>
    <cellStyle name="xl45" xfId="661"/>
    <cellStyle name="xl45 2" xfId="662"/>
    <cellStyle name="xl45 3" xfId="663"/>
    <cellStyle name="xl45 4" xfId="664"/>
    <cellStyle name="xl46" xfId="665"/>
    <cellStyle name="xl46 2" xfId="666"/>
    <cellStyle name="xl46 3" xfId="667"/>
    <cellStyle name="xl46 4" xfId="668"/>
    <cellStyle name="xl47" xfId="669"/>
    <cellStyle name="xl47 2" xfId="670"/>
    <cellStyle name="xl47 3" xfId="671"/>
    <cellStyle name="xl48" xfId="672"/>
    <cellStyle name="xl48 2" xfId="673"/>
    <cellStyle name="xl48 3" xfId="674"/>
    <cellStyle name="xl49" xfId="675"/>
    <cellStyle name="xl49 2" xfId="676"/>
    <cellStyle name="xl49 3" xfId="677"/>
    <cellStyle name="xl50" xfId="678"/>
    <cellStyle name="xl50 2" xfId="679"/>
    <cellStyle name="xl50 3" xfId="680"/>
    <cellStyle name="xl51" xfId="681"/>
    <cellStyle name="xl51 2" xfId="682"/>
    <cellStyle name="xl51 3" xfId="683"/>
    <cellStyle name="xl52" xfId="684"/>
    <cellStyle name="xl52 2" xfId="685"/>
    <cellStyle name="xl52 3" xfId="686"/>
    <cellStyle name="xl53" xfId="687"/>
    <cellStyle name="xl53 2" xfId="688"/>
    <cellStyle name="xl53 3" xfId="689"/>
    <cellStyle name="xl54" xfId="690"/>
    <cellStyle name="xl54 2" xfId="691"/>
    <cellStyle name="xl54 3" xfId="692"/>
    <cellStyle name="xl55" xfId="693"/>
    <cellStyle name="xl55 2" xfId="694"/>
    <cellStyle name="xl55 3" xfId="695"/>
    <cellStyle name="xl56" xfId="696"/>
    <cellStyle name="xl56 2" xfId="697"/>
    <cellStyle name="xl56 3" xfId="698"/>
    <cellStyle name="xl57" xfId="699"/>
    <cellStyle name="xl57 2" xfId="700"/>
    <cellStyle name="xl57 3" xfId="701"/>
    <cellStyle name="xl58" xfId="702"/>
    <cellStyle name="xl58 2" xfId="703"/>
    <cellStyle name="xl58 3" xfId="704"/>
    <cellStyle name="xl59" xfId="705"/>
    <cellStyle name="xl59 2" xfId="706"/>
    <cellStyle name="xl59 3" xfId="707"/>
    <cellStyle name="xl60" xfId="2"/>
    <cellStyle name="xl60 2" xfId="708"/>
    <cellStyle name="xl61" xfId="709"/>
    <cellStyle name="xl61 2" xfId="710"/>
    <cellStyle name="xl61 3" xfId="711"/>
    <cellStyle name="xl62" xfId="712"/>
    <cellStyle name="xl62 2" xfId="713"/>
    <cellStyle name="xl63" xfId="4"/>
    <cellStyle name="xl63 2" xfId="714"/>
    <cellStyle name="xl64" xfId="715"/>
    <cellStyle name="xl64 2" xfId="716"/>
    <cellStyle name="xl64 3" xfId="717"/>
    <cellStyle name="xl65" xfId="718"/>
    <cellStyle name="xl65 2" xfId="719"/>
    <cellStyle name="xl65 3" xfId="720"/>
    <cellStyle name="xl66" xfId="721"/>
    <cellStyle name="xl66 2" xfId="722"/>
    <cellStyle name="xl67" xfId="723"/>
    <cellStyle name="xl67 2" xfId="724"/>
    <cellStyle name="xl68" xfId="725"/>
    <cellStyle name="xl68 2" xfId="726"/>
    <cellStyle name="xl69" xfId="727"/>
    <cellStyle name="xl69 2" xfId="728"/>
    <cellStyle name="xl70" xfId="729"/>
    <cellStyle name="xl70 2" xfId="730"/>
    <cellStyle name="xl71" xfId="731"/>
    <cellStyle name="xl71 2" xfId="732"/>
    <cellStyle name="xl72" xfId="733"/>
    <cellStyle name="xl72 2" xfId="734"/>
    <cellStyle name="xl73" xfId="735"/>
    <cellStyle name="xl73 2" xfId="736"/>
    <cellStyle name="xl73 3" xfId="737"/>
    <cellStyle name="xl74" xfId="738"/>
    <cellStyle name="xl74 2" xfId="739"/>
    <cellStyle name="xl75" xfId="740"/>
    <cellStyle name="xl75 2" xfId="741"/>
    <cellStyle name="xl76" xfId="742"/>
    <cellStyle name="xl76 2" xfId="743"/>
    <cellStyle name="xl76 3" xfId="744"/>
    <cellStyle name="xl77" xfId="745"/>
    <cellStyle name="xl77 2" xfId="746"/>
    <cellStyle name="xl78" xfId="747"/>
    <cellStyle name="xl78 2" xfId="748"/>
    <cellStyle name="xl78 3" xfId="749"/>
    <cellStyle name="xl78 4" xfId="750"/>
    <cellStyle name="xl78 5" xfId="751"/>
    <cellStyle name="xl79" xfId="752"/>
    <cellStyle name="xl79 2" xfId="753"/>
    <cellStyle name="xl79 3" xfId="754"/>
    <cellStyle name="xl79 4" xfId="755"/>
    <cellStyle name="xl79 5" xfId="756"/>
    <cellStyle name="xl80" xfId="757"/>
    <cellStyle name="xl80 2" xfId="758"/>
    <cellStyle name="xl80 3" xfId="759"/>
    <cellStyle name="xl80 4" xfId="760"/>
    <cellStyle name="xl80 5" xfId="761"/>
    <cellStyle name="xl81" xfId="762"/>
    <cellStyle name="xl81 2" xfId="763"/>
    <cellStyle name="xl81 3" xfId="764"/>
    <cellStyle name="xl81 4" xfId="765"/>
    <cellStyle name="xl81 5" xfId="766"/>
    <cellStyle name="xl82" xfId="767"/>
    <cellStyle name="xl82 2" xfId="768"/>
    <cellStyle name="xl82 3" xfId="769"/>
    <cellStyle name="xl82 4" xfId="770"/>
    <cellStyle name="xl82 5" xfId="771"/>
    <cellStyle name="xl83" xfId="772"/>
    <cellStyle name="xl83 2" xfId="773"/>
    <cellStyle name="xl83 3" xfId="774"/>
    <cellStyle name="xl83 4" xfId="775"/>
    <cellStyle name="xl83 5" xfId="776"/>
    <cellStyle name="xl84" xfId="777"/>
    <cellStyle name="xl84 2" xfId="778"/>
    <cellStyle name="xl84 3" xfId="779"/>
    <cellStyle name="xl84 4" xfId="780"/>
    <cellStyle name="xl84 5" xfId="781"/>
    <cellStyle name="xl85" xfId="782"/>
    <cellStyle name="xl85 2" xfId="783"/>
    <cellStyle name="xl85 3" xfId="784"/>
    <cellStyle name="xl85 4" xfId="785"/>
    <cellStyle name="xl85 5" xfId="786"/>
    <cellStyle name="xl86" xfId="787"/>
    <cellStyle name="xl86 2" xfId="788"/>
    <cellStyle name="xl86 3" xfId="789"/>
    <cellStyle name="xl86 4" xfId="790"/>
    <cellStyle name="xl86 5" xfId="791"/>
    <cellStyle name="xl87" xfId="792"/>
    <cellStyle name="xl87 2" xfId="793"/>
    <cellStyle name="xl87 3" xfId="794"/>
    <cellStyle name="xl87 4" xfId="795"/>
    <cellStyle name="xl87 5" xfId="796"/>
    <cellStyle name="xl88" xfId="797"/>
    <cellStyle name="xl88 2" xfId="798"/>
    <cellStyle name="xl88 3" xfId="799"/>
    <cellStyle name="xl88 4" xfId="800"/>
    <cellStyle name="xl88 5" xfId="801"/>
    <cellStyle name="xl89" xfId="802"/>
    <cellStyle name="xl89 2" xfId="803"/>
    <cellStyle name="xl89 3" xfId="804"/>
    <cellStyle name="xl89 4" xfId="805"/>
    <cellStyle name="xl89 5" xfId="806"/>
    <cellStyle name="xl90" xfId="807"/>
    <cellStyle name="xl90 2" xfId="808"/>
    <cellStyle name="xl90 3" xfId="809"/>
    <cellStyle name="xl90 4" xfId="810"/>
    <cellStyle name="xl90 5" xfId="811"/>
    <cellStyle name="xl91" xfId="812"/>
    <cellStyle name="xl91 2" xfId="813"/>
    <cellStyle name="xl91 3" xfId="814"/>
    <cellStyle name="xl91 4" xfId="815"/>
    <cellStyle name="xl91 5" xfId="816"/>
    <cellStyle name="xl92" xfId="817"/>
    <cellStyle name="xl92 2" xfId="818"/>
    <cellStyle name="xl92 3" xfId="819"/>
    <cellStyle name="xl92 4" xfId="820"/>
    <cellStyle name="xl92 5" xfId="821"/>
    <cellStyle name="xl93" xfId="822"/>
    <cellStyle name="xl93 2" xfId="823"/>
    <cellStyle name="xl93 3" xfId="824"/>
    <cellStyle name="xl93 4" xfId="825"/>
    <cellStyle name="xl93 5" xfId="826"/>
    <cellStyle name="xl94" xfId="827"/>
    <cellStyle name="xl94 2" xfId="828"/>
    <cellStyle name="xl94 3" xfId="829"/>
    <cellStyle name="xl94 4" xfId="830"/>
    <cellStyle name="xl94 5" xfId="831"/>
    <cellStyle name="xl95" xfId="832"/>
    <cellStyle name="xl95 2" xfId="833"/>
    <cellStyle name="xl95 3" xfId="834"/>
    <cellStyle name="xl95 4" xfId="835"/>
    <cellStyle name="xl95 5" xfId="836"/>
    <cellStyle name="xl96" xfId="837"/>
    <cellStyle name="xl96 2" xfId="838"/>
    <cellStyle name="xl96 3" xfId="839"/>
    <cellStyle name="xl96 4" xfId="840"/>
    <cellStyle name="xl96 5" xfId="841"/>
    <cellStyle name="xl96 6" xfId="893"/>
    <cellStyle name="xl97" xfId="842"/>
    <cellStyle name="xl97 2" xfId="843"/>
    <cellStyle name="xl97 3" xfId="844"/>
    <cellStyle name="xl97 4" xfId="845"/>
    <cellStyle name="xl97 5" xfId="846"/>
    <cellStyle name="xl98" xfId="847"/>
    <cellStyle name="xl98 2" xfId="848"/>
    <cellStyle name="xl98 3" xfId="849"/>
    <cellStyle name="xl98 4" xfId="850"/>
    <cellStyle name="xl98 5" xfId="851"/>
    <cellStyle name="xl99" xfId="852"/>
    <cellStyle name="xl99 2" xfId="853"/>
    <cellStyle name="xl99 3" xfId="854"/>
    <cellStyle name="xl99 4" xfId="855"/>
    <cellStyle name="xl99 5" xfId="856"/>
    <cellStyle name="Акцент1 2" xfId="857"/>
    <cellStyle name="Акцент2 2" xfId="858"/>
    <cellStyle name="Акцент3 2" xfId="859"/>
    <cellStyle name="Акцент4 2" xfId="860"/>
    <cellStyle name="Акцент5 2" xfId="861"/>
    <cellStyle name="Акцент6 2" xfId="862"/>
    <cellStyle name="Заголовок 4 2" xfId="863"/>
    <cellStyle name="Название 2" xfId="864"/>
    <cellStyle name="Нейтральный 2" xfId="865"/>
    <cellStyle name="Обычный" xfId="0" builtinId="0"/>
    <cellStyle name="Обычный 10" xfId="866"/>
    <cellStyle name="Обычный 11" xfId="867"/>
    <cellStyle name="Обычный 12" xfId="868"/>
    <cellStyle name="Обычный 13" xfId="869"/>
    <cellStyle name="Обычный 14" xfId="870"/>
    <cellStyle name="Обычный 15" xfId="871"/>
    <cellStyle name="Обычный 16" xfId="872"/>
    <cellStyle name="Обычный 17" xfId="873"/>
    <cellStyle name="Обычный 18" xfId="874"/>
    <cellStyle name="Обычный 19" xfId="875"/>
    <cellStyle name="Обычный 2" xfId="1"/>
    <cellStyle name="Обычный 2 2" xfId="876"/>
    <cellStyle name="Обычный 20" xfId="877"/>
    <cellStyle name="Обычный 21" xfId="878"/>
    <cellStyle name="Обычный 22" xfId="879"/>
    <cellStyle name="Обычный 23" xfId="892"/>
    <cellStyle name="Обычный 3" xfId="880"/>
    <cellStyle name="Обычный 4" xfId="881"/>
    <cellStyle name="Обычный 5" xfId="882"/>
    <cellStyle name="Обычный 6" xfId="883"/>
    <cellStyle name="Обычный 7" xfId="884"/>
    <cellStyle name="Обычный 8" xfId="885"/>
    <cellStyle name="Обычный 9" xfId="886"/>
    <cellStyle name="Плохой 2" xfId="887"/>
    <cellStyle name="Пояснение 2" xfId="888"/>
    <cellStyle name="Примечание 2" xfId="889"/>
    <cellStyle name="Текст предупреждения 2" xfId="890"/>
    <cellStyle name="Хороший 2" xfId="8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zoomScaleNormal="100" workbookViewId="0">
      <selection activeCell="J25" sqref="J25"/>
    </sheetView>
  </sheetViews>
  <sheetFormatPr defaultRowHeight="15" x14ac:dyDescent="0.25"/>
  <cols>
    <col min="1" max="1" width="55" style="1" customWidth="1"/>
    <col min="2" max="2" width="6.85546875" style="1" customWidth="1"/>
    <col min="3" max="3" width="17" style="1" customWidth="1"/>
    <col min="4" max="4" width="13.140625" style="1" customWidth="1"/>
    <col min="5" max="5" width="26.7109375" style="1" customWidth="1"/>
    <col min="6" max="6" width="22.140625" style="1" customWidth="1"/>
    <col min="7" max="7" width="20.5703125" style="1" customWidth="1"/>
    <col min="8" max="8" width="21.7109375" style="1" customWidth="1"/>
    <col min="9" max="9" width="22" style="1" customWidth="1"/>
    <col min="10" max="10" width="80.85546875" style="1" customWidth="1"/>
    <col min="11" max="11" width="15.42578125" style="1" customWidth="1"/>
    <col min="12" max="12" width="9.140625" style="1" hidden="1" customWidth="1"/>
    <col min="13" max="13" width="49" style="1" customWidth="1"/>
    <col min="14" max="14" width="7.85546875" style="1" customWidth="1"/>
    <col min="15" max="15" width="34.140625" style="1" customWidth="1"/>
    <col min="16" max="16" width="15.5703125" style="1" customWidth="1"/>
    <col min="17" max="17" width="9.140625" style="1" hidden="1" customWidth="1"/>
    <col min="18" max="18" width="13.42578125" style="1" customWidth="1"/>
    <col min="19" max="19" width="14.42578125" style="1" customWidth="1"/>
    <col min="20" max="24" width="9.140625" style="1" hidden="1" customWidth="1"/>
    <col min="25" max="25" width="14.7109375" style="1" customWidth="1"/>
    <col min="26" max="26" width="9.140625" style="1" hidden="1" customWidth="1"/>
    <col min="27" max="27" width="14.85546875" style="1" customWidth="1"/>
    <col min="28" max="28" width="9.140625" style="1" hidden="1" customWidth="1"/>
    <col min="29" max="29" width="9.7109375" style="1" customWidth="1"/>
    <col min="30" max="16384" width="9.140625" style="1"/>
  </cols>
  <sheetData>
    <row r="1" spans="1:10" ht="50.25" customHeight="1" x14ac:dyDescent="0.25">
      <c r="A1" s="30" t="s">
        <v>100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6.25" customHeight="1" x14ac:dyDescent="0.25">
      <c r="A2" s="26"/>
      <c r="B2" s="26"/>
      <c r="C2" s="26"/>
      <c r="D2" s="26"/>
      <c r="E2" s="26"/>
      <c r="F2" s="26"/>
      <c r="G2" s="26"/>
      <c r="H2" s="26"/>
    </row>
    <row r="3" spans="1:10" ht="39" customHeight="1" x14ac:dyDescent="0.25">
      <c r="J3" s="23" t="s">
        <v>114</v>
      </c>
    </row>
    <row r="4" spans="1:10" ht="15" customHeight="1" x14ac:dyDescent="0.25">
      <c r="A4" s="29" t="s">
        <v>0</v>
      </c>
      <c r="B4" s="28" t="s">
        <v>1</v>
      </c>
      <c r="C4" s="28"/>
      <c r="D4" s="28"/>
      <c r="E4" s="28" t="s">
        <v>58</v>
      </c>
      <c r="F4" s="28" t="s">
        <v>117</v>
      </c>
      <c r="G4" s="28" t="s">
        <v>116</v>
      </c>
      <c r="H4" s="28" t="s">
        <v>2</v>
      </c>
      <c r="I4" s="27" t="s">
        <v>50</v>
      </c>
      <c r="J4" s="24" t="s">
        <v>115</v>
      </c>
    </row>
    <row r="5" spans="1:10" ht="64.5" customHeight="1" x14ac:dyDescent="0.25">
      <c r="A5" s="29"/>
      <c r="B5" s="28"/>
      <c r="C5" s="28"/>
      <c r="D5" s="28"/>
      <c r="E5" s="28"/>
      <c r="F5" s="28"/>
      <c r="G5" s="28"/>
      <c r="H5" s="28"/>
      <c r="I5" s="27"/>
      <c r="J5" s="25"/>
    </row>
    <row r="6" spans="1:10" ht="19.5" customHeight="1" x14ac:dyDescent="0.25">
      <c r="A6" s="7" t="s">
        <v>101</v>
      </c>
      <c r="B6" s="8" t="s">
        <v>3</v>
      </c>
      <c r="C6" s="17" t="s">
        <v>4</v>
      </c>
      <c r="D6" s="18" t="s">
        <v>5</v>
      </c>
      <c r="E6" s="9">
        <f>E7+E8+E9+E10+E11+E12+E13</f>
        <v>114340261</v>
      </c>
      <c r="F6" s="9">
        <f t="shared" ref="F6:G6" si="0">F7+F8+F9+F10+F11+F12+F13</f>
        <v>123134819.5</v>
      </c>
      <c r="G6" s="9">
        <f t="shared" si="0"/>
        <v>120500332.84999999</v>
      </c>
      <c r="H6" s="2">
        <f>G6/F6*100</f>
        <v>97.860486042292848</v>
      </c>
      <c r="I6" s="2">
        <f>G6/E6*100</f>
        <v>105.38749150660063</v>
      </c>
      <c r="J6" s="3"/>
    </row>
    <row r="7" spans="1:10" ht="47.25" x14ac:dyDescent="0.25">
      <c r="A7" s="10" t="s">
        <v>59</v>
      </c>
      <c r="B7" s="11" t="s">
        <v>6</v>
      </c>
      <c r="C7" s="19" t="s">
        <v>4</v>
      </c>
      <c r="D7" s="20" t="s">
        <v>5</v>
      </c>
      <c r="E7" s="12">
        <v>2068400</v>
      </c>
      <c r="F7" s="14">
        <v>2419503</v>
      </c>
      <c r="G7" s="14">
        <v>2407510.0499999998</v>
      </c>
      <c r="H7" s="6">
        <f t="shared" ref="H7:H14" si="1">G7/F7*100</f>
        <v>99.504321755335695</v>
      </c>
      <c r="I7" s="2">
        <f t="shared" ref="I7:I11" si="2">G7/E7*100</f>
        <v>116.3948003287565</v>
      </c>
      <c r="J7" s="3" t="s">
        <v>51</v>
      </c>
    </row>
    <row r="8" spans="1:10" ht="63" x14ac:dyDescent="0.25">
      <c r="A8" s="10" t="s">
        <v>60</v>
      </c>
      <c r="B8" s="11" t="s">
        <v>7</v>
      </c>
      <c r="C8" s="19" t="s">
        <v>4</v>
      </c>
      <c r="D8" s="20" t="s">
        <v>5</v>
      </c>
      <c r="E8" s="12">
        <v>3500472</v>
      </c>
      <c r="F8" s="14">
        <v>3149369</v>
      </c>
      <c r="G8" s="14">
        <v>2961113.79</v>
      </c>
      <c r="H8" s="6">
        <f t="shared" si="1"/>
        <v>94.022446718691896</v>
      </c>
      <c r="I8" s="2">
        <f t="shared" si="2"/>
        <v>84.591843328556834</v>
      </c>
      <c r="J8" s="3"/>
    </row>
    <row r="9" spans="1:10" ht="63" x14ac:dyDescent="0.25">
      <c r="A9" s="10" t="s">
        <v>61</v>
      </c>
      <c r="B9" s="11" t="s">
        <v>8</v>
      </c>
      <c r="C9" s="19" t="s">
        <v>4</v>
      </c>
      <c r="D9" s="20" t="s">
        <v>5</v>
      </c>
      <c r="E9" s="12">
        <v>43424600</v>
      </c>
      <c r="F9" s="14">
        <v>43405200.009999998</v>
      </c>
      <c r="G9" s="14">
        <v>42427847.159999996</v>
      </c>
      <c r="H9" s="6">
        <f t="shared" si="1"/>
        <v>97.748304696730273</v>
      </c>
      <c r="I9" s="2">
        <f t="shared" si="2"/>
        <v>97.704635529170091</v>
      </c>
      <c r="J9" s="3"/>
    </row>
    <row r="10" spans="1:10" ht="15.75" x14ac:dyDescent="0.25">
      <c r="A10" s="10" t="s">
        <v>62</v>
      </c>
      <c r="B10" s="11" t="s">
        <v>9</v>
      </c>
      <c r="C10" s="19" t="s">
        <v>4</v>
      </c>
      <c r="D10" s="20" t="s">
        <v>5</v>
      </c>
      <c r="E10" s="12">
        <v>23920</v>
      </c>
      <c r="F10" s="14">
        <v>23920</v>
      </c>
      <c r="G10" s="14">
        <v>23920</v>
      </c>
      <c r="H10" s="6">
        <f t="shared" si="1"/>
        <v>100</v>
      </c>
      <c r="I10" s="2">
        <f t="shared" si="2"/>
        <v>100</v>
      </c>
      <c r="J10" s="3"/>
    </row>
    <row r="11" spans="1:10" ht="47.25" x14ac:dyDescent="0.25">
      <c r="A11" s="10" t="s">
        <v>63</v>
      </c>
      <c r="B11" s="11" t="s">
        <v>10</v>
      </c>
      <c r="C11" s="19" t="s">
        <v>4</v>
      </c>
      <c r="D11" s="20" t="s">
        <v>5</v>
      </c>
      <c r="E11" s="12">
        <v>18289637</v>
      </c>
      <c r="F11" s="14">
        <v>20446101.850000001</v>
      </c>
      <c r="G11" s="14">
        <v>19811675.75</v>
      </c>
      <c r="H11" s="6">
        <f t="shared" si="1"/>
        <v>96.897080408508273</v>
      </c>
      <c r="I11" s="2">
        <f t="shared" si="2"/>
        <v>108.32186417915237</v>
      </c>
      <c r="J11" s="3" t="s">
        <v>51</v>
      </c>
    </row>
    <row r="12" spans="1:10" ht="78.75" x14ac:dyDescent="0.25">
      <c r="A12" s="10" t="s">
        <v>64</v>
      </c>
      <c r="B12" s="11" t="s">
        <v>11</v>
      </c>
      <c r="C12" s="19" t="s">
        <v>4</v>
      </c>
      <c r="D12" s="20" t="s">
        <v>5</v>
      </c>
      <c r="E12" s="12">
        <v>300000</v>
      </c>
      <c r="F12" s="14">
        <v>89141</v>
      </c>
      <c r="G12" s="14">
        <v>0</v>
      </c>
      <c r="H12" s="6">
        <f t="shared" si="1"/>
        <v>0</v>
      </c>
      <c r="I12" s="2">
        <v>0</v>
      </c>
      <c r="J12" s="3" t="s">
        <v>55</v>
      </c>
    </row>
    <row r="13" spans="1:10" ht="32.25" customHeight="1" x14ac:dyDescent="0.25">
      <c r="A13" s="10" t="s">
        <v>65</v>
      </c>
      <c r="B13" s="11" t="s">
        <v>12</v>
      </c>
      <c r="C13" s="19" t="s">
        <v>4</v>
      </c>
      <c r="D13" s="20" t="s">
        <v>5</v>
      </c>
      <c r="E13" s="12">
        <v>46733232</v>
      </c>
      <c r="F13" s="14">
        <v>53601584.640000001</v>
      </c>
      <c r="G13" s="14">
        <v>52868266.100000001</v>
      </c>
      <c r="H13" s="6">
        <f>G13/F13*100</f>
        <v>98.631908842014411</v>
      </c>
      <c r="I13" s="2">
        <f t="shared" ref="I13:I18" si="3">G13/E13*100</f>
        <v>113.12777618290983</v>
      </c>
      <c r="J13" s="3" t="s">
        <v>51</v>
      </c>
    </row>
    <row r="14" spans="1:10" ht="15.75" x14ac:dyDescent="0.25">
      <c r="A14" s="7" t="s">
        <v>102</v>
      </c>
      <c r="B14" s="8" t="s">
        <v>13</v>
      </c>
      <c r="C14" s="19" t="s">
        <v>4</v>
      </c>
      <c r="D14" s="20" t="s">
        <v>5</v>
      </c>
      <c r="E14" s="9">
        <f>E15</f>
        <v>2952081</v>
      </c>
      <c r="F14" s="9">
        <f t="shared" ref="F14:G14" si="4">F15</f>
        <v>3244294</v>
      </c>
      <c r="G14" s="9">
        <f t="shared" si="4"/>
        <v>3244294</v>
      </c>
      <c r="H14" s="6">
        <f t="shared" si="1"/>
        <v>100</v>
      </c>
      <c r="I14" s="2">
        <f t="shared" si="3"/>
        <v>109.89854275678749</v>
      </c>
      <c r="J14" s="3"/>
    </row>
    <row r="15" spans="1:10" ht="31.5" x14ac:dyDescent="0.25">
      <c r="A15" s="10" t="s">
        <v>66</v>
      </c>
      <c r="B15" s="11" t="s">
        <v>14</v>
      </c>
      <c r="C15" s="19" t="s">
        <v>4</v>
      </c>
      <c r="D15" s="20" t="s">
        <v>5</v>
      </c>
      <c r="E15" s="12">
        <v>2952081</v>
      </c>
      <c r="F15" s="14">
        <v>3244294</v>
      </c>
      <c r="G15" s="14">
        <v>3244294</v>
      </c>
      <c r="H15" s="2">
        <f t="shared" ref="H15:H18" si="5">G15/F15*100</f>
        <v>100</v>
      </c>
      <c r="I15" s="2">
        <f t="shared" si="3"/>
        <v>109.89854275678749</v>
      </c>
      <c r="J15" s="3" t="s">
        <v>113</v>
      </c>
    </row>
    <row r="16" spans="1:10" ht="31.5" x14ac:dyDescent="0.25">
      <c r="A16" s="7" t="s">
        <v>67</v>
      </c>
      <c r="B16" s="8" t="s">
        <v>15</v>
      </c>
      <c r="C16" s="19" t="s">
        <v>4</v>
      </c>
      <c r="D16" s="20" t="s">
        <v>5</v>
      </c>
      <c r="E16" s="9">
        <f>E17+E18</f>
        <v>6388806</v>
      </c>
      <c r="F16" s="9">
        <f t="shared" ref="F16:G16" si="6">F17+F18</f>
        <v>6765053.5</v>
      </c>
      <c r="G16" s="9">
        <f t="shared" si="6"/>
        <v>6585851.7000000002</v>
      </c>
      <c r="H16" s="2">
        <f t="shared" si="5"/>
        <v>97.351066033698046</v>
      </c>
      <c r="I16" s="2">
        <f t="shared" si="3"/>
        <v>103.08423357979567</v>
      </c>
      <c r="J16" s="3"/>
    </row>
    <row r="17" spans="1:10" ht="47.25" x14ac:dyDescent="0.25">
      <c r="A17" s="10" t="s">
        <v>103</v>
      </c>
      <c r="B17" s="11" t="s">
        <v>16</v>
      </c>
      <c r="C17" s="19" t="s">
        <v>4</v>
      </c>
      <c r="D17" s="20" t="s">
        <v>5</v>
      </c>
      <c r="E17" s="12">
        <v>6171318</v>
      </c>
      <c r="F17" s="14">
        <v>6547565.5</v>
      </c>
      <c r="G17" s="14">
        <v>6398236.0800000001</v>
      </c>
      <c r="H17" s="6">
        <f t="shared" si="5"/>
        <v>97.719313842679384</v>
      </c>
      <c r="I17" s="2">
        <f t="shared" si="3"/>
        <v>103.67697921254421</v>
      </c>
      <c r="J17" s="3" t="s">
        <v>51</v>
      </c>
    </row>
    <row r="18" spans="1:10" ht="15.75" x14ac:dyDescent="0.25">
      <c r="A18" s="10" t="s">
        <v>104</v>
      </c>
      <c r="B18" s="11" t="s">
        <v>17</v>
      </c>
      <c r="C18" s="19" t="s">
        <v>4</v>
      </c>
      <c r="D18" s="20" t="s">
        <v>5</v>
      </c>
      <c r="E18" s="12">
        <v>217488</v>
      </c>
      <c r="F18" s="14">
        <v>217488</v>
      </c>
      <c r="G18" s="14">
        <v>187615.62</v>
      </c>
      <c r="H18" s="6">
        <f t="shared" si="5"/>
        <v>86.264814610461258</v>
      </c>
      <c r="I18" s="2">
        <f t="shared" si="3"/>
        <v>86.264814610461258</v>
      </c>
      <c r="J18" s="3" t="s">
        <v>51</v>
      </c>
    </row>
    <row r="19" spans="1:10" ht="15.75" x14ac:dyDescent="0.25">
      <c r="A19" s="7" t="s">
        <v>68</v>
      </c>
      <c r="B19" s="8" t="s">
        <v>18</v>
      </c>
      <c r="C19" s="19" t="s">
        <v>4</v>
      </c>
      <c r="D19" s="20" t="s">
        <v>5</v>
      </c>
      <c r="E19" s="9">
        <f>E20+E21+E22+E23</f>
        <v>194941957.28</v>
      </c>
      <c r="F19" s="9">
        <f t="shared" ref="F19:G19" si="7">F20+F21+F22+F23</f>
        <v>241095407.04000002</v>
      </c>
      <c r="G19" s="9">
        <f t="shared" si="7"/>
        <v>236873913.22000003</v>
      </c>
      <c r="H19" s="2">
        <f t="shared" ref="H19:H26" si="8">G19/F19*100</f>
        <v>98.249035984621798</v>
      </c>
      <c r="I19" s="2">
        <f t="shared" ref="I19:I24" si="9">G19/E19*100</f>
        <v>121.50996969819694</v>
      </c>
      <c r="J19" s="3"/>
    </row>
    <row r="20" spans="1:10" ht="15.75" x14ac:dyDescent="0.25">
      <c r="A20" s="10" t="s">
        <v>69</v>
      </c>
      <c r="B20" s="11" t="s">
        <v>19</v>
      </c>
      <c r="C20" s="19" t="s">
        <v>4</v>
      </c>
      <c r="D20" s="20" t="s">
        <v>5</v>
      </c>
      <c r="E20" s="12">
        <v>267088.02</v>
      </c>
      <c r="F20" s="14">
        <v>267088.02</v>
      </c>
      <c r="G20" s="14">
        <v>267088.02</v>
      </c>
      <c r="H20" s="6">
        <f t="shared" si="8"/>
        <v>100</v>
      </c>
      <c r="I20" s="2">
        <f t="shared" si="9"/>
        <v>100</v>
      </c>
      <c r="J20" s="3"/>
    </row>
    <row r="21" spans="1:10" ht="20.25" customHeight="1" x14ac:dyDescent="0.25">
      <c r="A21" s="10" t="s">
        <v>70</v>
      </c>
      <c r="B21" s="11" t="s">
        <v>20</v>
      </c>
      <c r="C21" s="19" t="s">
        <v>4</v>
      </c>
      <c r="D21" s="20" t="s">
        <v>5</v>
      </c>
      <c r="E21" s="12">
        <v>534000</v>
      </c>
      <c r="F21" s="14">
        <v>534000</v>
      </c>
      <c r="G21" s="14">
        <v>534000</v>
      </c>
      <c r="H21" s="6">
        <f t="shared" si="8"/>
        <v>100</v>
      </c>
      <c r="I21" s="2">
        <f t="shared" si="9"/>
        <v>100</v>
      </c>
      <c r="J21" s="3"/>
    </row>
    <row r="22" spans="1:10" ht="78.75" x14ac:dyDescent="0.25">
      <c r="A22" s="10" t="s">
        <v>71</v>
      </c>
      <c r="B22" s="11" t="s">
        <v>21</v>
      </c>
      <c r="C22" s="19" t="s">
        <v>4</v>
      </c>
      <c r="D22" s="20" t="s">
        <v>5</v>
      </c>
      <c r="E22" s="12">
        <v>192452463.25999999</v>
      </c>
      <c r="F22" s="14">
        <v>235362556.72</v>
      </c>
      <c r="G22" s="14">
        <v>231159817.90000001</v>
      </c>
      <c r="H22" s="6">
        <f t="shared" si="8"/>
        <v>98.214355384913759</v>
      </c>
      <c r="I22" s="2">
        <f t="shared" si="9"/>
        <v>120.11268340468422</v>
      </c>
      <c r="J22" s="3" t="s">
        <v>52</v>
      </c>
    </row>
    <row r="23" spans="1:10" ht="83.25" customHeight="1" x14ac:dyDescent="0.25">
      <c r="A23" s="10" t="s">
        <v>72</v>
      </c>
      <c r="B23" s="11" t="s">
        <v>22</v>
      </c>
      <c r="C23" s="19" t="s">
        <v>4</v>
      </c>
      <c r="D23" s="20" t="s">
        <v>5</v>
      </c>
      <c r="E23" s="12">
        <v>1688406</v>
      </c>
      <c r="F23" s="14">
        <v>4931762.3</v>
      </c>
      <c r="G23" s="14">
        <v>4913007.3</v>
      </c>
      <c r="H23" s="6">
        <f t="shared" si="8"/>
        <v>99.619709976695347</v>
      </c>
      <c r="I23" s="2">
        <f t="shared" si="9"/>
        <v>290.98494674859012</v>
      </c>
      <c r="J23" s="3" t="s">
        <v>52</v>
      </c>
    </row>
    <row r="24" spans="1:10" ht="15.75" x14ac:dyDescent="0.25">
      <c r="A24" s="7" t="s">
        <v>73</v>
      </c>
      <c r="B24" s="8" t="s">
        <v>23</v>
      </c>
      <c r="C24" s="19" t="s">
        <v>4</v>
      </c>
      <c r="D24" s="20" t="s">
        <v>5</v>
      </c>
      <c r="E24" s="9">
        <f>E25+E26+E27+E28</f>
        <v>30098822.199999999</v>
      </c>
      <c r="F24" s="9">
        <f t="shared" ref="F24:G24" si="10">F25+F26+F27+F28</f>
        <v>47261093.039999999</v>
      </c>
      <c r="G24" s="9">
        <f t="shared" si="10"/>
        <v>44222234.57</v>
      </c>
      <c r="H24" s="2">
        <f t="shared" si="8"/>
        <v>93.570063080369252</v>
      </c>
      <c r="I24" s="2">
        <f t="shared" si="9"/>
        <v>146.92347187591946</v>
      </c>
      <c r="J24" s="3"/>
    </row>
    <row r="25" spans="1:10" ht="15.75" x14ac:dyDescent="0.25">
      <c r="A25" s="10" t="s">
        <v>74</v>
      </c>
      <c r="B25" s="11" t="s">
        <v>24</v>
      </c>
      <c r="C25" s="19" t="s">
        <v>4</v>
      </c>
      <c r="D25" s="20" t="s">
        <v>5</v>
      </c>
      <c r="E25" s="12">
        <v>4092936</v>
      </c>
      <c r="F25" s="14">
        <v>3299038.25</v>
      </c>
      <c r="G25" s="14">
        <v>3099122.36</v>
      </c>
      <c r="H25" s="6">
        <f t="shared" si="8"/>
        <v>93.940176656029976</v>
      </c>
      <c r="I25" s="2">
        <f t="shared" ref="I25:I30" si="11">G25/E25*100</f>
        <v>75.718808210047754</v>
      </c>
      <c r="J25" s="3"/>
    </row>
    <row r="26" spans="1:10" ht="48.75" customHeight="1" x14ac:dyDescent="0.25">
      <c r="A26" s="10" t="s">
        <v>75</v>
      </c>
      <c r="B26" s="11" t="s">
        <v>25</v>
      </c>
      <c r="C26" s="19" t="s">
        <v>4</v>
      </c>
      <c r="D26" s="20" t="s">
        <v>5</v>
      </c>
      <c r="E26" s="12">
        <v>25505886.199999999</v>
      </c>
      <c r="F26" s="14">
        <v>28677059.07</v>
      </c>
      <c r="G26" s="14">
        <v>26996964.210000001</v>
      </c>
      <c r="H26" s="6">
        <f t="shared" si="8"/>
        <v>94.141327895936158</v>
      </c>
      <c r="I26" s="2">
        <f t="shared" si="11"/>
        <v>105.84601530136209</v>
      </c>
      <c r="J26" s="31" t="s">
        <v>118</v>
      </c>
    </row>
    <row r="27" spans="1:10" ht="15.75" x14ac:dyDescent="0.25">
      <c r="A27" s="10" t="s">
        <v>105</v>
      </c>
      <c r="B27" s="11" t="s">
        <v>106</v>
      </c>
      <c r="C27" s="19" t="s">
        <v>4</v>
      </c>
      <c r="D27" s="20" t="s">
        <v>5</v>
      </c>
      <c r="E27" s="12"/>
      <c r="F27" s="14">
        <v>2447720</v>
      </c>
      <c r="G27" s="14">
        <v>2447720</v>
      </c>
      <c r="H27" s="6">
        <f t="shared" ref="H27:H30" si="12">G27/F27*100</f>
        <v>100</v>
      </c>
      <c r="I27" s="2" t="e">
        <f t="shared" si="11"/>
        <v>#DIV/0!</v>
      </c>
      <c r="J27" s="3"/>
    </row>
    <row r="28" spans="1:10" ht="31.5" x14ac:dyDescent="0.25">
      <c r="A28" s="10" t="s">
        <v>76</v>
      </c>
      <c r="B28" s="11" t="s">
        <v>26</v>
      </c>
      <c r="C28" s="19" t="s">
        <v>4</v>
      </c>
      <c r="D28" s="20" t="s">
        <v>5</v>
      </c>
      <c r="E28" s="12">
        <v>500000</v>
      </c>
      <c r="F28" s="14">
        <v>12837275.720000001</v>
      </c>
      <c r="G28" s="14">
        <v>11678428</v>
      </c>
      <c r="H28" s="6">
        <f t="shared" si="12"/>
        <v>90.972790915485604</v>
      </c>
      <c r="I28" s="2">
        <v>0</v>
      </c>
      <c r="J28" s="3"/>
    </row>
    <row r="29" spans="1:10" ht="15.75" x14ac:dyDescent="0.25">
      <c r="A29" s="7" t="s">
        <v>107</v>
      </c>
      <c r="B29" s="8" t="s">
        <v>27</v>
      </c>
      <c r="C29" s="19" t="s">
        <v>4</v>
      </c>
      <c r="D29" s="20" t="s">
        <v>5</v>
      </c>
      <c r="E29" s="9">
        <f>E30</f>
        <v>0</v>
      </c>
      <c r="F29" s="9">
        <f t="shared" ref="F29:G29" si="13">F30</f>
        <v>165203</v>
      </c>
      <c r="G29" s="9">
        <f t="shared" si="13"/>
        <v>145129.51</v>
      </c>
      <c r="H29" s="2">
        <f t="shared" si="12"/>
        <v>87.849197653795642</v>
      </c>
      <c r="I29" s="2" t="e">
        <f t="shared" si="11"/>
        <v>#DIV/0!</v>
      </c>
      <c r="J29" s="3"/>
    </row>
    <row r="30" spans="1:10" ht="31.5" x14ac:dyDescent="0.25">
      <c r="A30" s="10" t="s">
        <v>108</v>
      </c>
      <c r="B30" s="11" t="s">
        <v>28</v>
      </c>
      <c r="C30" s="19" t="s">
        <v>4</v>
      </c>
      <c r="D30" s="20" t="s">
        <v>5</v>
      </c>
      <c r="E30" s="12"/>
      <c r="F30" s="14">
        <v>165203</v>
      </c>
      <c r="G30" s="14">
        <v>145129.51</v>
      </c>
      <c r="H30" s="6">
        <f t="shared" si="12"/>
        <v>87.849197653795642</v>
      </c>
      <c r="I30" s="2" t="e">
        <f t="shared" si="11"/>
        <v>#DIV/0!</v>
      </c>
      <c r="J30" s="3"/>
    </row>
    <row r="31" spans="1:10" ht="58.5" customHeight="1" x14ac:dyDescent="0.25">
      <c r="A31" s="7" t="s">
        <v>77</v>
      </c>
      <c r="B31" s="8" t="s">
        <v>29</v>
      </c>
      <c r="C31" s="19" t="s">
        <v>4</v>
      </c>
      <c r="D31" s="20" t="s">
        <v>5</v>
      </c>
      <c r="E31" s="9">
        <f>E32+E33+E34+E35+E36</f>
        <v>761180739.93000007</v>
      </c>
      <c r="F31" s="9">
        <f t="shared" ref="F31:G31" si="14">F32+F33+F34+F35+F36</f>
        <v>816818222.40999997</v>
      </c>
      <c r="G31" s="9">
        <f t="shared" si="14"/>
        <v>796692386.36999989</v>
      </c>
      <c r="H31" s="2">
        <f t="shared" ref="H31:H33" si="15">G31/F31*100</f>
        <v>97.536069165962118</v>
      </c>
      <c r="I31" s="2">
        <f t="shared" ref="I31:I32" si="16">G31/E31*100</f>
        <v>104.66533696625923</v>
      </c>
      <c r="J31" s="3"/>
    </row>
    <row r="32" spans="1:10" ht="15.75" x14ac:dyDescent="0.25">
      <c r="A32" s="10" t="s">
        <v>78</v>
      </c>
      <c r="B32" s="11" t="s">
        <v>30</v>
      </c>
      <c r="C32" s="19" t="s">
        <v>4</v>
      </c>
      <c r="D32" s="20" t="s">
        <v>5</v>
      </c>
      <c r="E32" s="12">
        <v>190837320.68000001</v>
      </c>
      <c r="F32" s="14">
        <v>187876470.68000001</v>
      </c>
      <c r="G32" s="14">
        <v>187863789.44</v>
      </c>
      <c r="H32" s="6">
        <f t="shared" si="15"/>
        <v>99.993250224493721</v>
      </c>
      <c r="I32" s="2">
        <f t="shared" si="16"/>
        <v>98.441850247422991</v>
      </c>
      <c r="J32" s="3"/>
    </row>
    <row r="33" spans="1:10" ht="15.75" x14ac:dyDescent="0.25">
      <c r="A33" s="10" t="s">
        <v>79</v>
      </c>
      <c r="B33" s="11" t="s">
        <v>31</v>
      </c>
      <c r="C33" s="19" t="s">
        <v>4</v>
      </c>
      <c r="D33" s="20" t="s">
        <v>5</v>
      </c>
      <c r="E33" s="12">
        <v>494536725.25</v>
      </c>
      <c r="F33" s="14">
        <v>519857132.35000002</v>
      </c>
      <c r="G33" s="14">
        <v>503234647.89999998</v>
      </c>
      <c r="H33" s="6">
        <f t="shared" si="15"/>
        <v>96.802489873543024</v>
      </c>
      <c r="I33" s="2">
        <f t="shared" ref="I33:I34" si="17">G33/E33*100</f>
        <v>101.75880216895985</v>
      </c>
      <c r="J33" s="3"/>
    </row>
    <row r="34" spans="1:10" ht="59.25" customHeight="1" x14ac:dyDescent="0.25">
      <c r="A34" s="10" t="s">
        <v>80</v>
      </c>
      <c r="B34" s="11" t="s">
        <v>32</v>
      </c>
      <c r="C34" s="19" t="s">
        <v>4</v>
      </c>
      <c r="D34" s="20" t="s">
        <v>5</v>
      </c>
      <c r="E34" s="12">
        <v>35314526</v>
      </c>
      <c r="F34" s="14">
        <v>50074479.649999999</v>
      </c>
      <c r="G34" s="14">
        <v>48140409.729999997</v>
      </c>
      <c r="H34" s="6">
        <f t="shared" ref="H34:H36" si="18">G34/F34*100</f>
        <v>96.137613543828408</v>
      </c>
      <c r="I34" s="2">
        <f t="shared" si="17"/>
        <v>136.31900292248011</v>
      </c>
      <c r="J34" s="3" t="s">
        <v>53</v>
      </c>
    </row>
    <row r="35" spans="1:10" ht="15.75" x14ac:dyDescent="0.25">
      <c r="A35" s="10" t="s">
        <v>81</v>
      </c>
      <c r="B35" s="11" t="s">
        <v>33</v>
      </c>
      <c r="C35" s="19" t="s">
        <v>4</v>
      </c>
      <c r="D35" s="20" t="s">
        <v>5</v>
      </c>
      <c r="E35" s="12">
        <v>2528756</v>
      </c>
      <c r="F35" s="14">
        <v>2459856</v>
      </c>
      <c r="G35" s="14">
        <v>1914760</v>
      </c>
      <c r="H35" s="6">
        <f t="shared" si="18"/>
        <v>77.840328864779067</v>
      </c>
      <c r="I35" s="2">
        <f t="shared" ref="I35:I37" si="19">G35/E35*100</f>
        <v>75.719444659745733</v>
      </c>
      <c r="J35" s="3"/>
    </row>
    <row r="36" spans="1:10" ht="45.75" customHeight="1" x14ac:dyDescent="0.25">
      <c r="A36" s="10" t="s">
        <v>82</v>
      </c>
      <c r="B36" s="11" t="s">
        <v>34</v>
      </c>
      <c r="C36" s="19" t="s">
        <v>4</v>
      </c>
      <c r="D36" s="20" t="s">
        <v>5</v>
      </c>
      <c r="E36" s="12">
        <v>37963412</v>
      </c>
      <c r="F36" s="14">
        <v>56550283.729999997</v>
      </c>
      <c r="G36" s="14">
        <v>55538779.299999997</v>
      </c>
      <c r="H36" s="6">
        <f t="shared" si="18"/>
        <v>98.211318558843246</v>
      </c>
      <c r="I36" s="2">
        <f t="shared" si="19"/>
        <v>146.2955418759515</v>
      </c>
      <c r="J36" s="3" t="s">
        <v>54</v>
      </c>
    </row>
    <row r="37" spans="1:10" ht="46.5" customHeight="1" x14ac:dyDescent="0.25">
      <c r="A37" s="7" t="s">
        <v>83</v>
      </c>
      <c r="B37" s="8" t="s">
        <v>35</v>
      </c>
      <c r="C37" s="19" t="s">
        <v>4</v>
      </c>
      <c r="D37" s="20" t="s">
        <v>5</v>
      </c>
      <c r="E37" s="9">
        <f>E38+E39</f>
        <v>69459505.74000001</v>
      </c>
      <c r="F37" s="9">
        <f t="shared" ref="F37:G37" si="20">F38+F39</f>
        <v>79078753.689999998</v>
      </c>
      <c r="G37" s="9">
        <f t="shared" si="20"/>
        <v>75152289.530000001</v>
      </c>
      <c r="H37" s="2">
        <f t="shared" ref="H37:H40" si="21">G37/F37*100</f>
        <v>95.034741979631733</v>
      </c>
      <c r="I37" s="2">
        <f t="shared" si="19"/>
        <v>108.19583112397768</v>
      </c>
      <c r="J37" s="3"/>
    </row>
    <row r="38" spans="1:10" ht="31.5" x14ac:dyDescent="0.25">
      <c r="A38" s="10" t="s">
        <v>84</v>
      </c>
      <c r="B38" s="11" t="s">
        <v>36</v>
      </c>
      <c r="C38" s="19" t="s">
        <v>4</v>
      </c>
      <c r="D38" s="20" t="s">
        <v>5</v>
      </c>
      <c r="E38" s="12">
        <v>60016748.740000002</v>
      </c>
      <c r="F38" s="14">
        <v>69433547.969999999</v>
      </c>
      <c r="G38" s="14">
        <v>65762212.740000002</v>
      </c>
      <c r="H38" s="6">
        <f t="shared" si="21"/>
        <v>94.71244760301424</v>
      </c>
      <c r="I38" s="2">
        <f t="shared" ref="I38:I42" si="22">G38/E38*100</f>
        <v>109.57310104366043</v>
      </c>
      <c r="J38" s="3" t="s">
        <v>53</v>
      </c>
    </row>
    <row r="39" spans="1:10" ht="31.5" x14ac:dyDescent="0.25">
      <c r="A39" s="10" t="s">
        <v>85</v>
      </c>
      <c r="B39" s="11" t="s">
        <v>37</v>
      </c>
      <c r="C39" s="19" t="s">
        <v>4</v>
      </c>
      <c r="D39" s="20" t="s">
        <v>5</v>
      </c>
      <c r="E39" s="12">
        <v>9442757</v>
      </c>
      <c r="F39" s="14">
        <v>9645205.7200000007</v>
      </c>
      <c r="G39" s="14">
        <v>9390076.7899999991</v>
      </c>
      <c r="H39" s="6">
        <f t="shared" si="21"/>
        <v>97.35486274314529</v>
      </c>
      <c r="I39" s="2">
        <f t="shared" si="22"/>
        <v>99.442109862617443</v>
      </c>
      <c r="J39" s="3"/>
    </row>
    <row r="40" spans="1:10" ht="15.75" x14ac:dyDescent="0.25">
      <c r="A40" s="7" t="s">
        <v>109</v>
      </c>
      <c r="B40" s="8" t="s">
        <v>38</v>
      </c>
      <c r="C40" s="19" t="s">
        <v>4</v>
      </c>
      <c r="D40" s="20" t="s">
        <v>5</v>
      </c>
      <c r="E40" s="9">
        <f>E41</f>
        <v>0</v>
      </c>
      <c r="F40" s="9">
        <f t="shared" ref="F40:G40" si="23">F41</f>
        <v>252803.5</v>
      </c>
      <c r="G40" s="9">
        <f t="shared" si="23"/>
        <v>252803.03</v>
      </c>
      <c r="H40" s="2">
        <f t="shared" si="21"/>
        <v>99.999814084852474</v>
      </c>
      <c r="I40" s="2" t="e">
        <f t="shared" si="22"/>
        <v>#DIV/0!</v>
      </c>
      <c r="J40" s="3"/>
    </row>
    <row r="41" spans="1:10" ht="15.75" x14ac:dyDescent="0.25">
      <c r="A41" s="10" t="s">
        <v>110</v>
      </c>
      <c r="B41" s="11" t="s">
        <v>39</v>
      </c>
      <c r="C41" s="19" t="s">
        <v>4</v>
      </c>
      <c r="D41" s="20" t="s">
        <v>5</v>
      </c>
      <c r="E41" s="12"/>
      <c r="F41" s="14">
        <v>252803.5</v>
      </c>
      <c r="G41" s="14">
        <v>252803.03</v>
      </c>
      <c r="H41" s="6">
        <f t="shared" ref="H41:H44" si="24">G41/F41*100</f>
        <v>99.999814084852474</v>
      </c>
      <c r="I41" s="2" t="e">
        <f t="shared" si="22"/>
        <v>#DIV/0!</v>
      </c>
      <c r="J41" s="3"/>
    </row>
    <row r="42" spans="1:10" ht="29.25" customHeight="1" x14ac:dyDescent="0.25">
      <c r="A42" s="7" t="s">
        <v>86</v>
      </c>
      <c r="B42" s="8" t="s">
        <v>40</v>
      </c>
      <c r="C42" s="19" t="s">
        <v>4</v>
      </c>
      <c r="D42" s="20" t="s">
        <v>5</v>
      </c>
      <c r="E42" s="9">
        <f>E43+E44+E45+E46</f>
        <v>55677785.280000001</v>
      </c>
      <c r="F42" s="9">
        <f t="shared" ref="F42:G42" si="25">F43+F44+F45+F46</f>
        <v>56883518.759999998</v>
      </c>
      <c r="G42" s="9">
        <f t="shared" si="25"/>
        <v>51997840.660000004</v>
      </c>
      <c r="H42" s="2">
        <f t="shared" si="24"/>
        <v>91.411083198609077</v>
      </c>
      <c r="I42" s="2">
        <f t="shared" si="22"/>
        <v>93.390641165962705</v>
      </c>
      <c r="J42" s="3"/>
    </row>
    <row r="43" spans="1:10" ht="15.75" x14ac:dyDescent="0.25">
      <c r="A43" s="10" t="s">
        <v>87</v>
      </c>
      <c r="B43" s="11" t="s">
        <v>41</v>
      </c>
      <c r="C43" s="19" t="s">
        <v>4</v>
      </c>
      <c r="D43" s="20" t="s">
        <v>5</v>
      </c>
      <c r="E43" s="12">
        <v>8214288</v>
      </c>
      <c r="F43" s="14">
        <v>8214288</v>
      </c>
      <c r="G43" s="14">
        <v>8199846.0899999999</v>
      </c>
      <c r="H43" s="6">
        <f t="shared" si="24"/>
        <v>99.824185492400545</v>
      </c>
      <c r="I43" s="2">
        <f t="shared" ref="I43:I50" si="26">G43/E43*100</f>
        <v>99.824185492400545</v>
      </c>
      <c r="J43" s="3"/>
    </row>
    <row r="44" spans="1:10" ht="15.75" x14ac:dyDescent="0.25">
      <c r="A44" s="10" t="s">
        <v>88</v>
      </c>
      <c r="B44" s="11" t="s">
        <v>42</v>
      </c>
      <c r="C44" s="19" t="s">
        <v>4</v>
      </c>
      <c r="D44" s="20" t="s">
        <v>5</v>
      </c>
      <c r="E44" s="12">
        <v>4937508</v>
      </c>
      <c r="F44" s="14">
        <v>132000</v>
      </c>
      <c r="G44" s="14">
        <v>93500</v>
      </c>
      <c r="H44" s="6">
        <f t="shared" si="24"/>
        <v>70.833333333333343</v>
      </c>
      <c r="I44" s="2">
        <f t="shared" si="26"/>
        <v>1.8936678178546749</v>
      </c>
      <c r="J44" s="3"/>
    </row>
    <row r="45" spans="1:10" ht="47.25" customHeight="1" x14ac:dyDescent="0.25">
      <c r="A45" s="10" t="s">
        <v>89</v>
      </c>
      <c r="B45" s="11" t="s">
        <v>43</v>
      </c>
      <c r="C45" s="4" t="s">
        <v>4</v>
      </c>
      <c r="D45" s="5" t="s">
        <v>5</v>
      </c>
      <c r="E45" s="12">
        <v>38302633.280000001</v>
      </c>
      <c r="F45" s="6">
        <v>44295874.759999998</v>
      </c>
      <c r="G45" s="6">
        <v>39531367.780000001</v>
      </c>
      <c r="H45" s="6">
        <f t="shared" ref="H45:H50" si="27">G45/F45*100</f>
        <v>89.243903623498511</v>
      </c>
      <c r="I45" s="2">
        <f t="shared" si="26"/>
        <v>103.20796351263293</v>
      </c>
      <c r="J45" s="3"/>
    </row>
    <row r="46" spans="1:10" ht="15.75" x14ac:dyDescent="0.25">
      <c r="A46" s="10" t="s">
        <v>90</v>
      </c>
      <c r="B46" s="11" t="s">
        <v>44</v>
      </c>
      <c r="C46" s="4" t="s">
        <v>4</v>
      </c>
      <c r="D46" s="5" t="s">
        <v>5</v>
      </c>
      <c r="E46" s="12">
        <v>4223356</v>
      </c>
      <c r="F46" s="6">
        <v>4241356</v>
      </c>
      <c r="G46" s="6">
        <v>4173126.79</v>
      </c>
      <c r="H46" s="6">
        <f t="shared" si="27"/>
        <v>98.391334988150021</v>
      </c>
      <c r="I46" s="2">
        <f t="shared" si="26"/>
        <v>98.810680179459183</v>
      </c>
      <c r="J46" s="3"/>
    </row>
    <row r="47" spans="1:10" ht="24" customHeight="1" x14ac:dyDescent="0.25">
      <c r="A47" s="7" t="s">
        <v>91</v>
      </c>
      <c r="B47" s="8" t="s">
        <v>45</v>
      </c>
      <c r="C47" s="4" t="s">
        <v>4</v>
      </c>
      <c r="D47" s="5" t="s">
        <v>5</v>
      </c>
      <c r="E47" s="9">
        <f>E48+E49</f>
        <v>22363498</v>
      </c>
      <c r="F47" s="9">
        <f t="shared" ref="F47:G47" si="28">F48+F49</f>
        <v>37506572.039999999</v>
      </c>
      <c r="G47" s="9">
        <f t="shared" si="28"/>
        <v>35738822.579999998</v>
      </c>
      <c r="H47" s="2">
        <f t="shared" si="27"/>
        <v>95.286827444228351</v>
      </c>
      <c r="I47" s="2">
        <f t="shared" si="26"/>
        <v>159.80873197922793</v>
      </c>
      <c r="J47" s="3"/>
    </row>
    <row r="48" spans="1:10" ht="15.75" x14ac:dyDescent="0.25">
      <c r="A48" s="10" t="s">
        <v>92</v>
      </c>
      <c r="B48" s="11" t="s">
        <v>46</v>
      </c>
      <c r="C48" s="4" t="s">
        <v>4</v>
      </c>
      <c r="D48" s="5" t="s">
        <v>5</v>
      </c>
      <c r="E48" s="12">
        <v>22363498</v>
      </c>
      <c r="F48" s="6">
        <v>24564277.25</v>
      </c>
      <c r="G48" s="6">
        <v>22796528.289999999</v>
      </c>
      <c r="H48" s="6">
        <f t="shared" si="27"/>
        <v>92.803578375178944</v>
      </c>
      <c r="I48" s="2">
        <f>G48/E48*100</f>
        <v>101.93632628491302</v>
      </c>
      <c r="J48" s="3"/>
    </row>
    <row r="49" spans="1:14" ht="27" customHeight="1" x14ac:dyDescent="0.25">
      <c r="A49" s="10" t="s">
        <v>111</v>
      </c>
      <c r="B49" s="11" t="s">
        <v>47</v>
      </c>
      <c r="C49" s="4" t="s">
        <v>4</v>
      </c>
      <c r="D49" s="6" t="s">
        <v>5</v>
      </c>
      <c r="E49" s="12"/>
      <c r="F49" s="6">
        <v>12942294.789999999</v>
      </c>
      <c r="G49" s="6">
        <v>12942294.289999999</v>
      </c>
      <c r="H49" s="6">
        <f t="shared" si="27"/>
        <v>99.99999613669749</v>
      </c>
      <c r="I49" s="2" t="e">
        <f t="shared" si="26"/>
        <v>#DIV/0!</v>
      </c>
      <c r="J49" s="3"/>
    </row>
    <row r="50" spans="1:14" ht="37.5" customHeight="1" x14ac:dyDescent="0.25">
      <c r="A50" s="7" t="s">
        <v>93</v>
      </c>
      <c r="B50" s="8" t="s">
        <v>48</v>
      </c>
      <c r="C50" s="4" t="s">
        <v>4</v>
      </c>
      <c r="D50" s="5" t="s">
        <v>5</v>
      </c>
      <c r="E50" s="9">
        <f>E51</f>
        <v>5474778.8200000003</v>
      </c>
      <c r="F50" s="9">
        <f t="shared" ref="F50:G50" si="29">F51</f>
        <v>4436529.9800000004</v>
      </c>
      <c r="G50" s="9">
        <f t="shared" si="29"/>
        <v>4416324.1399999997</v>
      </c>
      <c r="H50" s="2">
        <f t="shared" si="27"/>
        <v>99.544557568841213</v>
      </c>
      <c r="I50" s="2">
        <f t="shared" si="26"/>
        <v>80.666713399757029</v>
      </c>
      <c r="J50" s="3"/>
      <c r="L50" s="1">
        <v>0</v>
      </c>
      <c r="M50" s="1">
        <v>3800000</v>
      </c>
      <c r="N50" s="1">
        <v>9791400</v>
      </c>
    </row>
    <row r="51" spans="1:14" ht="31.5" x14ac:dyDescent="0.25">
      <c r="A51" s="10" t="s">
        <v>94</v>
      </c>
      <c r="B51" s="11" t="s">
        <v>95</v>
      </c>
      <c r="C51" s="4" t="s">
        <v>4</v>
      </c>
      <c r="D51" s="5" t="s">
        <v>5</v>
      </c>
      <c r="E51" s="12">
        <v>5474778.8200000003</v>
      </c>
      <c r="F51" s="6">
        <v>4436529.9800000004</v>
      </c>
      <c r="G51" s="6">
        <v>4416324.1399999997</v>
      </c>
      <c r="H51" s="6">
        <f t="shared" ref="H51:H55" si="30">G51/F51*100</f>
        <v>99.544557568841213</v>
      </c>
      <c r="I51" s="2">
        <f t="shared" ref="I51:I55" si="31">G51/E51*100</f>
        <v>80.666713399757029</v>
      </c>
      <c r="J51" s="3"/>
    </row>
    <row r="52" spans="1:14" ht="47.25" x14ac:dyDescent="0.25">
      <c r="A52" s="7" t="s">
        <v>96</v>
      </c>
      <c r="B52" s="8" t="s">
        <v>49</v>
      </c>
      <c r="C52" s="4" t="s">
        <v>4</v>
      </c>
      <c r="D52" s="5" t="s">
        <v>5</v>
      </c>
      <c r="E52" s="9">
        <f>E53+E54</f>
        <v>6584000</v>
      </c>
      <c r="F52" s="9">
        <f t="shared" ref="F52:G52" si="32">F53+F54</f>
        <v>9087000</v>
      </c>
      <c r="G52" s="9">
        <f t="shared" si="32"/>
        <v>8436113</v>
      </c>
      <c r="H52" s="2">
        <f t="shared" si="30"/>
        <v>92.83716298008143</v>
      </c>
      <c r="I52" s="2">
        <f t="shared" si="31"/>
        <v>128.13051336573511</v>
      </c>
      <c r="J52" s="13"/>
    </row>
    <row r="53" spans="1:14" ht="47.25" x14ac:dyDescent="0.25">
      <c r="A53" s="10" t="s">
        <v>97</v>
      </c>
      <c r="B53" s="11" t="s">
        <v>57</v>
      </c>
      <c r="C53" s="4" t="s">
        <v>4</v>
      </c>
      <c r="D53" s="5" t="s">
        <v>5</v>
      </c>
      <c r="E53" s="12">
        <v>5084000</v>
      </c>
      <c r="F53" s="6">
        <v>5084000</v>
      </c>
      <c r="G53" s="6">
        <v>5084000</v>
      </c>
      <c r="H53" s="6">
        <f t="shared" si="30"/>
        <v>100</v>
      </c>
      <c r="I53" s="2">
        <f t="shared" si="31"/>
        <v>100</v>
      </c>
      <c r="J53" s="13"/>
    </row>
    <row r="54" spans="1:14" ht="31.5" x14ac:dyDescent="0.25">
      <c r="A54" s="10" t="s">
        <v>98</v>
      </c>
      <c r="B54" s="11" t="s">
        <v>99</v>
      </c>
      <c r="C54" s="4" t="s">
        <v>4</v>
      </c>
      <c r="D54" s="5" t="s">
        <v>5</v>
      </c>
      <c r="E54" s="12">
        <v>1500000</v>
      </c>
      <c r="F54" s="6">
        <v>4003000</v>
      </c>
      <c r="G54" s="6">
        <v>3352113</v>
      </c>
      <c r="H54" s="15">
        <f t="shared" si="30"/>
        <v>83.740019985011244</v>
      </c>
      <c r="I54" s="16">
        <f>G54/E54*100</f>
        <v>223.47419999999997</v>
      </c>
      <c r="J54" s="3" t="s">
        <v>56</v>
      </c>
    </row>
    <row r="55" spans="1:14" ht="25.5" customHeight="1" x14ac:dyDescent="0.25">
      <c r="A55" s="7" t="s">
        <v>112</v>
      </c>
      <c r="B55" s="8"/>
      <c r="C55" s="21"/>
      <c r="D55" s="21"/>
      <c r="E55" s="2">
        <f>E6+E14+E16+E19+E24+E29+E31+E37+E40+E42+E47+E50+E52</f>
        <v>1269462235.25</v>
      </c>
      <c r="F55" s="2">
        <f>F6+F14+F16+F19+F24+F29+F31+F37+F40+F42+F47+F50+F52</f>
        <v>1425729270.46</v>
      </c>
      <c r="G55" s="2">
        <f t="shared" ref="G55" si="33">G6+G14+G16+G19+G24+G29+G31+G37+G40+G42+G47+G50+G52</f>
        <v>1384258335.1599998</v>
      </c>
      <c r="H55" s="2">
        <f t="shared" si="30"/>
        <v>97.091247534911034</v>
      </c>
      <c r="I55" s="2">
        <f t="shared" si="31"/>
        <v>109.04289207842348</v>
      </c>
      <c r="J55" s="13"/>
    </row>
    <row r="57" spans="1:14" x14ac:dyDescent="0.25">
      <c r="F57" s="22"/>
      <c r="G57" s="22"/>
    </row>
    <row r="58" spans="1:14" x14ac:dyDescent="0.25">
      <c r="F58" s="22"/>
      <c r="G58" s="22"/>
    </row>
    <row r="59" spans="1:14" x14ac:dyDescent="0.25">
      <c r="F59" s="22"/>
      <c r="G59" s="22"/>
    </row>
    <row r="60" spans="1:14" x14ac:dyDescent="0.25">
      <c r="F60" s="22"/>
      <c r="G60" s="22"/>
    </row>
  </sheetData>
  <mergeCells count="10">
    <mergeCell ref="A1:J1"/>
    <mergeCell ref="J4:J5"/>
    <mergeCell ref="A2:H2"/>
    <mergeCell ref="I4:I5"/>
    <mergeCell ref="E4:E5"/>
    <mergeCell ref="A4:A5"/>
    <mergeCell ref="B4:D5"/>
    <mergeCell ref="F4:F5"/>
    <mergeCell ref="G4:G5"/>
    <mergeCell ref="H4:H5"/>
  </mergeCells>
  <pageMargins left="0.78740157480314965" right="0.39370078740157483" top="0.39370078740157483" bottom="0.39370078740157483" header="0" footer="0"/>
  <pageSetup paperSize="9" scale="31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fiт</cp:lastModifiedBy>
  <cp:lastPrinted>2021-04-23T06:54:30Z</cp:lastPrinted>
  <dcterms:created xsi:type="dcterms:W3CDTF">2020-05-15T12:44:58Z</dcterms:created>
  <dcterms:modified xsi:type="dcterms:W3CDTF">2021-04-30T07:56:31Z</dcterms:modified>
</cp:coreProperties>
</file>