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90" windowWidth="14220" windowHeight="5775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<sst xmlns="http://schemas.openxmlformats.org/spreadsheetml/2006/main" count="428" uniqueCount="303">
  <si>
    <t>Наименование</t>
  </si>
  <si>
    <t>Отклонение                              (+/-)</t>
  </si>
  <si>
    <t>Причины отклонений</t>
  </si>
  <si>
    <t>КБК</t>
  </si>
  <si>
    <t>5=4-3</t>
  </si>
  <si>
    <t>(рублей)</t>
  </si>
  <si>
    <t>Отдельные мероприятия по развитию спорта</t>
  </si>
  <si>
    <t>Увеличение ассигнований в связи с поступлением средств федерального бюджета (ст.217, 232 Бюджетного кодекса РФ)</t>
  </si>
  <si>
    <t xml:space="preserve">    Брянский районный Совет народных депутатов</t>
  </si>
  <si>
    <t xml:space="preserve">    Обеспечение деятельности главы муниципального образования</t>
  </si>
  <si>
    <t>Уточненная бюджетная роспись                                         на 2019 год</t>
  </si>
  <si>
    <t>Увеличение бюджетных ассигнований в случае использования (перераспределения) иным образом зарезервированных в составе утвержденных решением о бюджете бюджетных ассигнований - в пределах объема бюджетных ассигнований (ст. 217 Бюджетного кодекса РФ)</t>
  </si>
  <si>
    <t xml:space="preserve">   Обеспечение деятельности депутатов представительного органа муниципального образования</t>
  </si>
  <si>
    <t xml:space="preserve">  Руководство и управление в сфере установленных функций органов местного самоуправления</t>
  </si>
  <si>
    <t>368-0103-7000080040-240</t>
  </si>
  <si>
    <t>368-0103-7000080040-120</t>
  </si>
  <si>
    <t>368-0102-7000080010-120</t>
  </si>
  <si>
    <t>368-0103-7000080030-120</t>
  </si>
  <si>
    <t>368-0103-7000080040-850</t>
  </si>
  <si>
    <t xml:space="preserve">    Администрация Брянского района</t>
  </si>
  <si>
    <t xml:space="preserve">   Стимулирование результатов социально-экономического развития территорий и качества управления общественными финансами муниципальных районов(городских округов)</t>
  </si>
  <si>
    <t xml:space="preserve">  Обеспечение деятельности главы администрации Брянского района</t>
  </si>
  <si>
    <t>901-0104-0301110020-120</t>
  </si>
  <si>
    <t>901-0104-0100115890-120</t>
  </si>
  <si>
    <t>Увеличение ассигнований в связи с поступлением средств областного бюджета (ст.217, 232 Бюджетного кодекса РФ)</t>
  </si>
  <si>
    <t xml:space="preserve"> Обеспечение деятельности администрации Брянского района (центральный аппарат)</t>
  </si>
  <si>
    <t>901-0104-0301110040-120</t>
  </si>
  <si>
    <t>901-0104-0301110040-240</t>
  </si>
  <si>
    <t>901-0104-0301110040-850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</si>
  <si>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районного бюджета - в пределах общего объема бюджетных ассигнований</t>
  </si>
  <si>
    <t xml:space="preserve">  Достижение показателей деятельности органов исполнительной власти субъектов Российской Федерации</t>
  </si>
  <si>
    <t>901-0104-7000055500-120</t>
  </si>
  <si>
    <t xml:space="preserve">   Обеспечение проведения выборов и референдумов</t>
  </si>
  <si>
    <t xml:space="preserve">        Резервные фонды</t>
  </si>
  <si>
    <t>901-0111-7000083030-870</t>
  </si>
  <si>
    <t>901-0107-7000080060-880</t>
  </si>
  <si>
    <t>Информацианное освещение деятельности органов местного самоуправления</t>
  </si>
  <si>
    <t>901-0113-100180070-240</t>
  </si>
  <si>
    <t>Обеспечение деятельности централизованной бухгалтерии Брянского района</t>
  </si>
  <si>
    <t>901-0113-100180720-120</t>
  </si>
  <si>
    <t xml:space="preserve">   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</si>
  <si>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>901-0113-100180930-240</t>
  </si>
  <si>
    <t xml:space="preserve"> Многофункциональные центры предоставления государственных и муниципальных услуг</t>
  </si>
  <si>
    <t>901-0113-100380710-610</t>
  </si>
  <si>
    <t xml:space="preserve">  Обеспечение деятельности транспортно-хозяйственной службы Брянского района</t>
  </si>
  <si>
    <t>901-0113-100380720-610</t>
  </si>
  <si>
    <t>901-0113-200383230-240</t>
  </si>
  <si>
    <t xml:space="preserve"> Развитие информационного общества и формирование электронного правительства</t>
  </si>
  <si>
    <t>901-0309-100180700-110</t>
  </si>
  <si>
    <t xml:space="preserve">   Обеспечение деятельности единой диспетчерской службы</t>
  </si>
  <si>
    <t>901-0309-100180700-240</t>
  </si>
  <si>
    <t xml:space="preserve">  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</si>
  <si>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>901-0309-100180930-240</t>
  </si>
  <si>
    <t>901-0309-100181200-240</t>
  </si>
  <si>
    <t xml:space="preserve"> Оповещение населения об опасностях, возникающих при ведении военных действий и возникновении чрезвычайных ситуаций</t>
  </si>
  <si>
    <t>901-0309-100181200-830</t>
  </si>
  <si>
    <t xml:space="preserve"> Организация и осуществление мероприятий по территориальной обороне и гражданской обороне</t>
  </si>
  <si>
    <t>901-0309-100481110-240</t>
  </si>
  <si>
    <t>901-0309-100481140-810</t>
  </si>
  <si>
    <t xml:space="preserve">  Мероприятия в сфере пожарной безопасности</t>
  </si>
  <si>
    <t>Субсидии организациям автомобильного транспорта на компенсацию потерь в доходах. возникающих в результате транспортного обслуживания населения автомобильным пассажирским транспортом пригородного сообщения социально-значимых маршрутов</t>
  </si>
  <si>
    <t>901-0408-100481630-810</t>
  </si>
  <si>
    <t xml:space="preserve"> Строительство автомобильных дорог для населенных пунктов Брянского района</t>
  </si>
  <si>
    <t>901-0409-0800181600-410</t>
  </si>
  <si>
    <t>901-0409-0800181600-460</t>
  </si>
  <si>
    <t>901-0409-0800181600-610</t>
  </si>
  <si>
    <t xml:space="preserve"> Прочие мероприятия в области развития транспортной инфраструктуры</t>
  </si>
  <si>
    <t>901-0409-800181650-240</t>
  </si>
  <si>
    <t>901-0409-800181660-240</t>
  </si>
  <si>
    <t xml:space="preserve">    Повышение безопасности дорожного движения</t>
  </si>
  <si>
    <t xml:space="preserve">    Финансирование объектов капитальных вложений муниципальной собственности (строительство автомобильных дорог)</t>
  </si>
  <si>
    <t>901-0409-08001S6160-410</t>
  </si>
  <si>
    <t xml:space="preserve">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</si>
  <si>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>901-0409-0800283730-540</t>
  </si>
  <si>
    <t xml:space="preserve">  Капитальный ремонт и ремонт автомобильных дорог общего пользования местного значения и искусственных сооружений на них</t>
  </si>
  <si>
    <t>901-0409-08003S6170-540</t>
  </si>
  <si>
    <t xml:space="preserve">    Финансовое обеспечение дорожной деятельности в рамках реализации проекта "Безопасные и качественные автомобильные дороги"</t>
  </si>
  <si>
    <t>901-0409-080R153930-540</t>
  </si>
  <si>
    <t>901-0412-7000083310-240</t>
  </si>
  <si>
    <t xml:space="preserve">   Мероприятия в сфере архитектуры и градостроительства</t>
  </si>
  <si>
    <t xml:space="preserve">     Исполнение исковых требований на основании вступивших в силу судебных актов, обязательств бюджета</t>
  </si>
  <si>
    <t>901-0412-7000183270-830</t>
  </si>
  <si>
    <t>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местного бюджета</t>
  </si>
  <si>
    <t>901-0501-0100683760-540</t>
  </si>
  <si>
    <t xml:space="preserve">  Мероприятия в сфере жилищного хозяйства</t>
  </si>
  <si>
    <t>901-0501-7000081750-240</t>
  </si>
  <si>
    <t xml:space="preserve">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</si>
  <si>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>901-0502-0100180930-240</t>
  </si>
  <si>
    <t xml:space="preserve">   Приобретение специализированной техники для предприятий жилищно-коммунального комплекса</t>
  </si>
  <si>
    <t>901-0502-01001S3430-240</t>
  </si>
  <si>
    <t xml:space="preserve">  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</si>
  <si>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901-0502-0100683710-540</t>
  </si>
  <si>
    <t xml:space="preserve">    Подготовка объектов ЖКХ к зиме</t>
  </si>
  <si>
    <t>901-0502-01006S3450-540</t>
  </si>
  <si>
    <t>Строительство систем водоснабжения. водоотведения. очистки сточных вод для населенных пунктов Брянского района Брянской области</t>
  </si>
  <si>
    <t>901-0502-0500181680-410</t>
  </si>
  <si>
    <t xml:space="preserve">   Капитальные вложения в объекты муниципальной собственности(строительство объектов водоснабжения) в рамках обеспечения устойчивого развития сельских территорий</t>
  </si>
  <si>
    <t>901-0502-05001L5670-410</t>
  </si>
  <si>
    <t xml:space="preserve">          Финансирование объектов капитальных вложений муниципальной собственности (строительство систем водоснабжения)</t>
  </si>
  <si>
    <t>901-0502-05003S1270-410</t>
  </si>
  <si>
    <t>Увеличение ассигнований в связи с поступлением средств областного бюджета (ст.217, 232 Бюджетного кодекса РФ</t>
  </si>
  <si>
    <t xml:space="preserve">     Строительство систем газоснабжения для населенных пунктов Брянского района</t>
  </si>
  <si>
    <t>901-0502-0700181680-410</t>
  </si>
  <si>
    <t>Другие вопросы в области жилищно-коммунального хозяйства</t>
  </si>
  <si>
    <t>901-0505-7000081870-810</t>
  </si>
  <si>
    <t xml:space="preserve">          Мероприятия по рекультивации Мичуринского полигона твердых коммунальных отходов в Брянском районе</t>
  </si>
  <si>
    <t>901-0605-0100883280-240</t>
  </si>
  <si>
    <t xml:space="preserve"> 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</si>
  <si>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901-0605-010G152420-240</t>
  </si>
  <si>
    <t xml:space="preserve">  Мероприятия в сфере охраны окружающей среды</t>
  </si>
  <si>
    <t>901-0605-7000183280-810</t>
  </si>
  <si>
    <t>901-0701-0100180930-240</t>
  </si>
  <si>
    <t xml:space="preserve"> 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</si>
  <si>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>901-0701-0301581680-410</t>
  </si>
  <si>
    <t xml:space="preserve">  Строительство учреждений образования Брянского района</t>
  </si>
  <si>
    <t xml:space="preserve">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</si>
  <si>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901-0701-03020L1590-410</t>
  </si>
  <si>
    <t>Уменьшение ассигнований в связи с поступлением уведомления по средствам областного бюджета (ст.217, 232 Бюджетного кодекса РФ)</t>
  </si>
  <si>
    <t xml:space="preserve">    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</si>
  <si>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901-0701-030P251590-410</t>
  </si>
  <si>
    <t xml:space="preserve">   Строительство учреждений образования Брянского района</t>
  </si>
  <si>
    <t>901-0702-0301581680-410</t>
  </si>
  <si>
    <t xml:space="preserve">     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</si>
  <si>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>901-0902-0100180930-240</t>
  </si>
  <si>
    <t>901-0902-0100180930-830</t>
  </si>
  <si>
    <t xml:space="preserve"> Ежемесячная доплата к пенсии муниципальным служащим</t>
  </si>
  <si>
    <t>901-1001-0100582450-310</t>
  </si>
  <si>
    <t>901-1003-7000083030-320</t>
  </si>
  <si>
    <t xml:space="preserve">      Резервный фонд администрации Брянского района</t>
  </si>
  <si>
    <t>Выплата ежемесячных денежных средств на содержание и проезд ребенка. переданного на воспитание в семью опекуна (попечителя). приемную семью. вознаграждения приемным родителям</t>
  </si>
  <si>
    <t>901-1004-0100516723-320</t>
  </si>
  <si>
    <t>901-1004-0100516723-310</t>
  </si>
  <si>
    <t xml:space="preserve">   Выплата единовременного пособия при всех формах устройства детей лишенных родительского попечения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</si>
  <si>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901-1004-0100552600-310</t>
  </si>
  <si>
    <t>Мероприятия по обеспечению жильем молодых семей</t>
  </si>
  <si>
    <t>901-1004-01005L4970-320</t>
  </si>
  <si>
    <t xml:space="preserve"> Реализация отдельных мероприятий в сфере демографического развития</t>
  </si>
  <si>
    <t>901-1006-0100582470-310</t>
  </si>
  <si>
    <t>901-1006-0100582470-240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</si>
  <si>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районного бюджета - в пределах общего объема бюджетных ассигнований, предусмотренных главному распорядителю бюджетных средств</t>
  </si>
  <si>
    <t xml:space="preserve">  Реализация отдельных мероприятий в сфере защиты детей-сирот и детей,оставшихся без попечения родителей</t>
  </si>
  <si>
    <t>901-10060100582490-310</t>
  </si>
  <si>
    <t>Денежные выплаты лицам которым присвоено звание "Почетный гражданин Брянского района"</t>
  </si>
  <si>
    <t>901-1006-0100582580-360</t>
  </si>
  <si>
    <t xml:space="preserve"> Управление образования администрации Брянского района</t>
  </si>
  <si>
    <t>903-0701-0300580300-610</t>
  </si>
  <si>
    <t>Дошкольные образовательные организации</t>
  </si>
  <si>
    <t>903-0701-0300580300-620</t>
  </si>
  <si>
    <t>903-0701-0301082350-610</t>
  </si>
  <si>
    <t xml:space="preserve">      Организация питания</t>
  </si>
  <si>
    <t>903-0701-0301082350-620</t>
  </si>
  <si>
    <t>903-0702-0300580310-610</t>
  </si>
  <si>
    <t xml:space="preserve">          Общеобразовательные организации</t>
  </si>
  <si>
    <t xml:space="preserve"> Отдельные мероприятия по развитию образования , софинансирование которых осуществляется в рамках мероприятий по развитию образования ГП ""Развитие образования и науки Брянской области"</t>
  </si>
  <si>
    <t>903-0702-03006S4820-610</t>
  </si>
  <si>
    <t>903-070203006S4850-610</t>
  </si>
  <si>
    <t xml:space="preserve"> Капитальный ремонт кровель муниципальных общеообразовательных организаций</t>
  </si>
  <si>
    <t xml:space="preserve">          Организация питания</t>
  </si>
  <si>
    <t>903-0702-0301082350-610</t>
  </si>
  <si>
    <t xml:space="preserve">   Материальная поддержка молодых специалистов, работников общеобразовательных учреждений Брянского района</t>
  </si>
  <si>
    <t>903-0702-0301282510-610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</si>
  <si>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</si>
  <si>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903-0702-030E250970-610</t>
  </si>
  <si>
    <t>903-0703-0300480330-610</t>
  </si>
  <si>
    <t xml:space="preserve">   Детско-юношеские спортивные школы</t>
  </si>
  <si>
    <t>903-0703-03004S7640-610</t>
  </si>
  <si>
    <t>903-0709-0300315890-110</t>
  </si>
  <si>
    <t xml:space="preserve">    Стимулирование результатов социально-экономического развития территорий и качества управления общественными финансами муниципальных районов(городских округов)</t>
  </si>
  <si>
    <t>903-0709-0300380040-120</t>
  </si>
  <si>
    <t xml:space="preserve">    Руководство и управление в сфере установленных функций органов местного самоуправления</t>
  </si>
  <si>
    <t xml:space="preserve">    Информацианное освещение деятельности органов местного самоуправления</t>
  </si>
  <si>
    <t>903-0709-0300380070-610</t>
  </si>
  <si>
    <t>Учреждения, обеспечивающие оказание услуг в сфере образования (методический кабинет)</t>
  </si>
  <si>
    <t>903-0709-0300380720-110</t>
  </si>
  <si>
    <t>903-0709-0300380720-240</t>
  </si>
  <si>
    <t xml:space="preserve"> Организация и проведение олимпиад, выставок, конкурсов, конференций и других общеобразовательных мероприятий в сфере образования</t>
  </si>
  <si>
    <t>903-0709-0300882340-240</t>
  </si>
  <si>
    <t xml:space="preserve">          Мероприятия по работе с детьми и молодежью</t>
  </si>
  <si>
    <t>903-0709-0300882360-240</t>
  </si>
  <si>
    <t>903-0709-0300882360-110</t>
  </si>
  <si>
    <t>Учреждения, обеспечивающие оказаниеуслуг в сфере образования (централизованная бухгалтерия</t>
  </si>
  <si>
    <t xml:space="preserve">          Выплата стипендий</t>
  </si>
  <si>
    <t>903-0709-0300882520-340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</si>
  <si>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</si>
  <si>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903-0709-0301214770-320</t>
  </si>
  <si>
    <t>903-0709-0301880720-110</t>
  </si>
  <si>
    <t>903-0709-0301880720-240</t>
  </si>
  <si>
    <t>903-0709-0301880720-850</t>
  </si>
  <si>
    <t xml:space="preserve">   Учреждения, обеспечивающие оказаниеуслуг в сфере образования (служба по вопросам семьи и демографии)</t>
  </si>
  <si>
    <t>903-0709-0301980720-110</t>
  </si>
  <si>
    <t xml:space="preserve">    Учреждения, обеспечивающие оказание услуг в сфере образования (планово-экономическая служба)</t>
  </si>
  <si>
    <t>903-0709-0302180720-110</t>
  </si>
  <si>
    <t>903-0709-7000055500-120</t>
  </si>
  <si>
    <t xml:space="preserve">    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</si>
  <si>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903-1004-0301314780-320</t>
  </si>
  <si>
    <t xml:space="preserve">    Исполнение исковых требований на основании вступивших в силу судебных актов, обязательств бюджета</t>
  </si>
  <si>
    <t>901-0701-7000183270-830</t>
  </si>
  <si>
    <t xml:space="preserve">   Управление культуры, молодежной политики и спорта Брянского муниципального района</t>
  </si>
  <si>
    <t>104-0703-0400380330-610</t>
  </si>
  <si>
    <t>104-0703-040A155190-610</t>
  </si>
  <si>
    <t xml:space="preserve">     Государственная поддержка отрасли культуры</t>
  </si>
  <si>
    <t xml:space="preserve">   Мероприятия по работе с детьми и молодежью</t>
  </si>
  <si>
    <t>104-0707-0400582360-240</t>
  </si>
  <si>
    <t>104-0707-0400582520-340</t>
  </si>
  <si>
    <t xml:space="preserve">   Выплата стипендий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</si>
  <si>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типана территории Брянской области</t>
  </si>
  <si>
    <t>104-0709-0400614770-320</t>
  </si>
  <si>
    <t>104-0801-0400780450-610</t>
  </si>
  <si>
    <t xml:space="preserve">          Библиотеки</t>
  </si>
  <si>
    <t>104-0801-0400880460-610</t>
  </si>
  <si>
    <t xml:space="preserve">    Музеи и постоянные выставки</t>
  </si>
  <si>
    <t>104-0801-0400980480-610</t>
  </si>
  <si>
    <t xml:space="preserve">   Культурно-досуговые учреждения</t>
  </si>
  <si>
    <t>104-0801-0400980481-610</t>
  </si>
  <si>
    <t xml:space="preserve">    Культурно-досуговые учреждения (расходы на содержание филиалов ЦКД)</t>
  </si>
  <si>
    <t>104-0801-04009S4240-610</t>
  </si>
  <si>
    <t xml:space="preserve">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</si>
  <si>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104-0801-0401282400-610</t>
  </si>
  <si>
    <t>104-0801-0401282400-240</t>
  </si>
  <si>
    <t xml:space="preserve">          Архивная служба</t>
  </si>
  <si>
    <t>104-0801-0402280520-110</t>
  </si>
  <si>
    <t>104-0801-0402280520-240</t>
  </si>
  <si>
    <t xml:space="preserve"> Субсидии на поддержку отрасли культуры</t>
  </si>
  <si>
    <t>104-0801-04030L5190-610</t>
  </si>
  <si>
    <t xml:space="preserve">  Предоставление грантов лучшим любительским творческим коллективам</t>
  </si>
  <si>
    <t>104-0801-040A214310-610</t>
  </si>
  <si>
    <t xml:space="preserve">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</si>
  <si>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104-0801-040С9S4240-610</t>
  </si>
  <si>
    <t xml:space="preserve"> Руководство и управление в сфере установленных функций органов местного самоуправления</t>
  </si>
  <si>
    <t>104-0804-0401380040-120</t>
  </si>
  <si>
    <t xml:space="preserve">  Учреждения, обеспечивающие оказание услуг в сфере культуры (методический кабинет)</t>
  </si>
  <si>
    <t>104-0804-0401480720-110</t>
  </si>
  <si>
    <t>104-0804-0401480720-240</t>
  </si>
  <si>
    <t>104-0804-0401480720-850</t>
  </si>
  <si>
    <t xml:space="preserve">      Учреждения, обеспечивающие оказание услуг в сфере культуры (централизованная бухгалтерия)</t>
  </si>
  <si>
    <t>104-0804-0401580720-110</t>
  </si>
  <si>
    <t>104-0804-0401580720-240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</si>
  <si>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</si>
  <si>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104-0804-0401614210-610</t>
  </si>
  <si>
    <t>104-0804-0401614210-320</t>
  </si>
  <si>
    <t xml:space="preserve">    Мероприятия по организации и проведению работы, направленной на социальную поддержку и помощь ветеранам и гражданам пожилого возраста Брянского района</t>
  </si>
  <si>
    <t>104-1006-0401882480-240</t>
  </si>
  <si>
    <t>104-1006-0401882480-610</t>
  </si>
  <si>
    <t xml:space="preserve">  Организации, осуществляющие спортивную подготовку</t>
  </si>
  <si>
    <t>104-1101-0400380620-610</t>
  </si>
  <si>
    <t xml:space="preserve">   Отдельные мероприятия по развитию спорта</t>
  </si>
  <si>
    <t>104-1101-04003S7640-610</t>
  </si>
  <si>
    <t xml:space="preserve">   Спортивно-оздоровительные комплексы и центры</t>
  </si>
  <si>
    <t>104-1101-0401980600-610</t>
  </si>
  <si>
    <t>104-1101-0401980600-620</t>
  </si>
  <si>
    <t xml:space="preserve"> Отдельные мероприятия по развитию спорта</t>
  </si>
  <si>
    <t>104-1101-0402082300-240</t>
  </si>
  <si>
    <t>104-1101-0402082300-610</t>
  </si>
  <si>
    <t>104-1101-0402180720-110</t>
  </si>
  <si>
    <t>104-1101-0402180720-240</t>
  </si>
  <si>
    <t xml:space="preserve">    Учр обеспечивающее оказание услуг в сфере физической культуры и спорта (методический кабинет)</t>
  </si>
  <si>
    <t xml:space="preserve">          Организации, осуществляющие спортивную подготовку</t>
  </si>
  <si>
    <t>104-1102-00400380620-610</t>
  </si>
  <si>
    <t xml:space="preserve">  Оснащение объектов спортивной инфраструктуры спортивно-технологическим оборудованием</t>
  </si>
  <si>
    <t>104-1102-040P552280-610</t>
  </si>
  <si>
    <t>104-0707-0400582520-610</t>
  </si>
  <si>
    <t>903-0703-0300480320-610</t>
  </si>
  <si>
    <t xml:space="preserve">          Учреждения дополнительного образования в сфере культуры и искусства</t>
  </si>
  <si>
    <t>Контрольно-счетная палата Брянского района</t>
  </si>
  <si>
    <t>258-0106-7000080050-120</t>
  </si>
  <si>
    <t xml:space="preserve">   Руководитель контрольно-счетного органа муниципального образования и его заместителей</t>
  </si>
  <si>
    <t xml:space="preserve">  Обеспечение деятельности контрольно-счетного органа муниципального образования</t>
  </si>
  <si>
    <t>258-0106-7000180040-240</t>
  </si>
  <si>
    <t>258-0106-7000180040-120</t>
  </si>
  <si>
    <t xml:space="preserve">   Комитет по управлению муниципальным имуществом Брянского района</t>
  </si>
  <si>
    <t>111-0113-1100180070-240</t>
  </si>
  <si>
    <t xml:space="preserve">          Расходы на публикацию информационных сообщений в СМИ об объектах недвижимости муниципальной собственности</t>
  </si>
  <si>
    <t>111-0113-1100180900-240</t>
  </si>
  <si>
    <t xml:space="preserve"> Проведение технической инвентаризации, изготовление кадастровых паспартов, признание прав в отношении имущества муниципальной собственности</t>
  </si>
  <si>
    <t>111-0113-1100315890-120</t>
  </si>
  <si>
    <t xml:space="preserve">       Стимулирование результатов социально-экономического развития территорий и качества управления общественными финансами муниципальных районов(городских округов)</t>
  </si>
  <si>
    <t>Руководство и управление в сфере установленных функций органов местного самоуправления</t>
  </si>
  <si>
    <t>111-0113-1100380040-120</t>
  </si>
  <si>
    <t xml:space="preserve"> Рыночная оценка и регулирование отношений по муниципальной собственности</t>
  </si>
  <si>
    <t>111-0113-1100580900-240</t>
  </si>
  <si>
    <t>111-0113-7000055500-120</t>
  </si>
  <si>
    <t xml:space="preserve">     Достижение показателей деятельности органов исполнительной власти субъектов Российской Федерации</t>
  </si>
  <si>
    <t xml:space="preserve">  Формирования земельных участков для индивидуального жилищного строительства, оформлние земельных участков под объектами недвижимости муниципальной собственности</t>
  </si>
  <si>
    <t>111-0412-1100280910-240</t>
  </si>
  <si>
    <t>Расходы на оплату коммунальных услуг. охрану и содержание и ремонт зданий и сооружений. находящихся в муниципальной казне</t>
  </si>
  <si>
    <t>111-0113-1100180920-240</t>
  </si>
  <si>
    <t xml:space="preserve">   Финансовое управление администрации Брянского района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</si>
  <si>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районов(городских округов)</t>
  </si>
  <si>
    <t>102-0106-0200215890-120</t>
  </si>
  <si>
    <t xml:space="preserve">    Руководство и управление всфере установленных функций органов местного самоуправления</t>
  </si>
  <si>
    <t>102-0106-0200280040-120</t>
  </si>
  <si>
    <t>102-0106-0200280040-240</t>
  </si>
  <si>
    <t>102-0106-0200280040-850</t>
  </si>
  <si>
    <t>102-0106-0200383230-240</t>
  </si>
  <si>
    <t xml:space="preserve">         Развитие информационного общества и формирование электронного правительства</t>
  </si>
  <si>
    <t xml:space="preserve">   Достижение показателей деятельности органов исполнительной власти субъектов Российской Федерации</t>
  </si>
  <si>
    <t>102-0106-7000055500-120</t>
  </si>
  <si>
    <t xml:space="preserve">  Обслуживание государственного внутреннего и муниципального долга</t>
  </si>
  <si>
    <t>102-1301-0200183000-730</t>
  </si>
  <si>
    <t>Поддержка и реализация мероприятий по обеспечению сбалансированности бюджетов сельских поселений</t>
  </si>
  <si>
    <t>102-1402-7000083020-510</t>
  </si>
  <si>
    <t>Информация об отклонении бюджетных ассигнований, утвержденных сводной бюджетной росписью на 2019 год от назначений, утвержденных решением "О бюджете муниципального образования "Брянский муниципальный район" на 2019 год и на плановый период 2020 и 2021 годы" за 2019 год</t>
  </si>
  <si>
    <t>Утверждено решением  о бюджете от 26.12.2018 г. №6-5-1 на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</si>
</sst>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1" fontId="30" fillId="0" borderId="1">
      <alignment horizontal="center" vertical="top" shrinkToFit="1"/>
      <protection/>
    </xf>
    <xf numFmtId="0" fontId="31" fillId="0" borderId="1">
      <alignment vertical="top" wrapText="1"/>
      <protection/>
    </xf>
    <xf numFmtId="0" fontId="31" fillId="0" borderId="1">
      <alignment vertical="top" wrapText="1"/>
      <protection/>
    </xf>
    <xf numFmtId="4" fontId="31" fillId="20" borderId="1">
      <alignment horizontal="right" vertical="top" shrinkToFit="1"/>
      <protection/>
    </xf>
    <xf numFmtId="10" fontId="31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17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wrapText="1"/>
    </xf>
    <xf numFmtId="0" fontId="47" fillId="0" borderId="11" xfId="35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>
      <alignment horizontal="center" vertical="center"/>
    </xf>
    <xf numFmtId="0" fontId="47" fillId="0" borderId="11" xfId="36" applyNumberFormat="1" applyFont="1" applyBorder="1" applyAlignment="1" applyProtection="1">
      <alignment vertical="center" wrapText="1"/>
      <protection/>
    </xf>
    <xf numFmtId="0" fontId="47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47" fillId="0" borderId="11" xfId="36" applyNumberFormat="1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 wrapText="1"/>
    </xf>
    <xf numFmtId="0" fontId="47" fillId="0" borderId="11" xfId="35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shrinkToFit="1"/>
    </xf>
    <xf numFmtId="4" fontId="3" fillId="34" borderId="11" xfId="0" applyNumberFormat="1" applyFont="1" applyFill="1" applyBorder="1" applyAlignment="1">
      <alignment horizontal="center" vertical="center"/>
    </xf>
    <xf numFmtId="0" fontId="48" fillId="0" borderId="11" xfId="35" applyNumberFormat="1" applyFont="1" applyBorder="1" applyAlignment="1" applyProtection="1">
      <alignment vertical="center" wrapText="1"/>
      <protection locked="0"/>
    </xf>
    <xf numFmtId="0" fontId="48" fillId="0" borderId="11" xfId="35" applyNumberFormat="1" applyFont="1" applyBorder="1" applyAlignment="1" applyProtection="1">
      <alignment horizontal="left" vertical="center" wrapText="1"/>
      <protection locked="0"/>
    </xf>
    <xf numFmtId="0" fontId="48" fillId="0" borderId="11" xfId="36" applyNumberFormat="1" applyFont="1" applyBorder="1" applyAlignment="1" applyProtection="1">
      <alignment vertical="center" wrapText="1"/>
      <protection/>
    </xf>
    <xf numFmtId="0" fontId="47" fillId="0" borderId="11" xfId="35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47" fillId="0" borderId="11" xfId="35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center" vertical="center"/>
    </xf>
    <xf numFmtId="0" fontId="47" fillId="0" borderId="11" xfId="35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7" fillId="0" borderId="11" xfId="36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7" fillId="0" borderId="11" xfId="36" applyNumberFormat="1" applyFont="1" applyBorder="1" applyAlignment="1" applyProtection="1">
      <alignment horizontal="left" vertical="center" wrapText="1"/>
      <protection/>
    </xf>
    <xf numFmtId="11" fontId="3" fillId="0" borderId="11" xfId="0" applyNumberFormat="1" applyFont="1" applyBorder="1" applyAlignment="1">
      <alignment horizontal="center" vertical="center" shrinkToFit="1"/>
    </xf>
    <xf numFmtId="173" fontId="0" fillId="0" borderId="11" xfId="0" applyNumberFormat="1" applyBorder="1" applyAlignment="1">
      <alignment horizontal="center" vertical="center"/>
    </xf>
    <xf numFmtId="170" fontId="47" fillId="0" borderId="11" xfId="48" applyFont="1" applyBorder="1" applyAlignment="1" applyProtection="1">
      <alignment horizontal="center" vertical="center" wrapText="1"/>
      <protection/>
    </xf>
    <xf numFmtId="170" fontId="47" fillId="0" borderId="11" xfId="48" applyFont="1" applyBorder="1" applyAlignment="1" applyProtection="1">
      <alignment horizontal="center" vertical="center" wrapText="1"/>
      <protection/>
    </xf>
    <xf numFmtId="4" fontId="49" fillId="0" borderId="11" xfId="37" applyNumberFormat="1" applyFont="1" applyFill="1" applyBorder="1" applyProtection="1">
      <alignment horizontal="right" vertical="top" shrinkToFit="1"/>
      <protection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73" fontId="0" fillId="0" borderId="11" xfId="0" applyNumberFormat="1" applyBorder="1" applyAlignment="1">
      <alignment horizontal="center"/>
    </xf>
    <xf numFmtId="0" fontId="48" fillId="0" borderId="11" xfId="0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4" xfId="33"/>
    <cellStyle name="xl26" xfId="34"/>
    <cellStyle name="xl40" xfId="35"/>
    <cellStyle name="xl60" xfId="36"/>
    <cellStyle name="xl63" xfId="37"/>
    <cellStyle name="xl64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0"/>
  <sheetViews>
    <sheetView tabSelected="1" view="pageBreakPreview" zoomScale="90" zoomScaleNormal="85" zoomScaleSheetLayoutView="90" zoomScalePageLayoutView="0" workbookViewId="0" topLeftCell="A1">
      <selection activeCell="G10" sqref="G10:G11"/>
    </sheetView>
  </sheetViews>
  <sheetFormatPr defaultColWidth="9.00390625" defaultRowHeight="12.75"/>
  <cols>
    <col min="1" max="1" width="41.125" style="1" customWidth="1"/>
    <col min="2" max="2" width="23.25390625" style="12" customWidth="1"/>
    <col min="3" max="3" width="5.00390625" style="0" hidden="1" customWidth="1"/>
    <col min="4" max="4" width="20.00390625" style="2" customWidth="1"/>
    <col min="5" max="5" width="18.00390625" style="2" customWidth="1"/>
    <col min="6" max="6" width="19.125" style="2" customWidth="1"/>
    <col min="7" max="7" width="55.75390625" style="0" customWidth="1"/>
  </cols>
  <sheetData>
    <row r="1" ht="3.75" customHeight="1"/>
    <row r="2" spans="1:7" ht="60" customHeight="1">
      <c r="A2" s="32" t="s">
        <v>301</v>
      </c>
      <c r="B2" s="32"/>
      <c r="C2" s="32"/>
      <c r="D2" s="32"/>
      <c r="E2" s="32"/>
      <c r="F2" s="32"/>
      <c r="G2" s="32"/>
    </row>
    <row r="3" spans="1:7" ht="1.5" customHeight="1">
      <c r="A3" s="3"/>
      <c r="B3" s="13"/>
      <c r="C3" s="4"/>
      <c r="D3" s="5"/>
      <c r="E3" s="5"/>
      <c r="F3" s="5"/>
      <c r="G3" s="4"/>
    </row>
    <row r="4" spans="1:7" ht="12.75" customHeight="1">
      <c r="A4" s="3"/>
      <c r="B4" s="13"/>
      <c r="C4" s="4"/>
      <c r="D4" s="5"/>
      <c r="E4" s="5"/>
      <c r="F4" s="5"/>
      <c r="G4" s="11" t="s">
        <v>5</v>
      </c>
    </row>
    <row r="5" spans="1:7" ht="75">
      <c r="A5" s="6" t="s">
        <v>0</v>
      </c>
      <c r="B5" s="6" t="s">
        <v>3</v>
      </c>
      <c r="C5" s="6"/>
      <c r="D5" s="7" t="s">
        <v>302</v>
      </c>
      <c r="E5" s="7" t="s">
        <v>10</v>
      </c>
      <c r="F5" s="7" t="s">
        <v>1</v>
      </c>
      <c r="G5" s="6" t="s">
        <v>2</v>
      </c>
    </row>
    <row r="6" spans="1:7" ht="13.5" customHeight="1">
      <c r="A6" s="6">
        <v>1</v>
      </c>
      <c r="B6" s="6">
        <v>2</v>
      </c>
      <c r="C6" s="6"/>
      <c r="D6" s="6">
        <v>3</v>
      </c>
      <c r="E6" s="6">
        <v>4</v>
      </c>
      <c r="F6" s="7" t="s">
        <v>4</v>
      </c>
      <c r="G6" s="6">
        <v>6</v>
      </c>
    </row>
    <row r="7" spans="1:7" ht="28.5">
      <c r="A7" s="22" t="s">
        <v>8</v>
      </c>
      <c r="B7" s="14"/>
      <c r="C7" s="6"/>
      <c r="D7" s="17"/>
      <c r="E7" s="17"/>
      <c r="F7" s="17"/>
      <c r="G7" s="6"/>
    </row>
    <row r="8" spans="1:7" ht="51.75" customHeight="1">
      <c r="A8" s="31" t="s">
        <v>9</v>
      </c>
      <c r="B8" s="33" t="s">
        <v>16</v>
      </c>
      <c r="C8" s="6"/>
      <c r="D8" s="34">
        <v>1557076</v>
      </c>
      <c r="E8" s="34">
        <v>2038035.01</v>
      </c>
      <c r="F8" s="34">
        <f>E8-D8</f>
        <v>480959.01</v>
      </c>
      <c r="G8" s="30" t="s">
        <v>11</v>
      </c>
    </row>
    <row r="9" spans="1:7" ht="52.5" customHeight="1">
      <c r="A9" s="31"/>
      <c r="B9" s="33"/>
      <c r="C9" s="6"/>
      <c r="D9" s="34"/>
      <c r="E9" s="34"/>
      <c r="F9" s="34"/>
      <c r="G9" s="30"/>
    </row>
    <row r="10" spans="1:7" ht="52.5" customHeight="1">
      <c r="A10" s="35" t="s">
        <v>12</v>
      </c>
      <c r="B10" s="33" t="s">
        <v>17</v>
      </c>
      <c r="C10" s="6"/>
      <c r="D10" s="34">
        <v>655048</v>
      </c>
      <c r="E10" s="34">
        <v>976875.3</v>
      </c>
      <c r="F10" s="34">
        <f>E10-D10</f>
        <v>321827.30000000005</v>
      </c>
      <c r="G10" s="30" t="s">
        <v>11</v>
      </c>
    </row>
    <row r="11" spans="1:7" ht="52.5" customHeight="1">
      <c r="A11" s="35"/>
      <c r="B11" s="33"/>
      <c r="C11" s="6"/>
      <c r="D11" s="34"/>
      <c r="E11" s="34"/>
      <c r="F11" s="34"/>
      <c r="G11" s="30"/>
    </row>
    <row r="12" spans="1:7" ht="27" customHeight="1">
      <c r="A12" s="35" t="s">
        <v>13</v>
      </c>
      <c r="B12" s="14" t="s">
        <v>15</v>
      </c>
      <c r="C12" s="6"/>
      <c r="D12" s="9">
        <v>825196</v>
      </c>
      <c r="E12" s="9">
        <v>1398385.31</v>
      </c>
      <c r="F12" s="36">
        <f>E12-D12</f>
        <v>573189.31</v>
      </c>
      <c r="G12" s="30" t="s">
        <v>11</v>
      </c>
    </row>
    <row r="13" spans="1:7" ht="29.25" customHeight="1">
      <c r="A13" s="35"/>
      <c r="B13" s="14" t="s">
        <v>14</v>
      </c>
      <c r="C13" s="6"/>
      <c r="D13" s="9">
        <v>138430</v>
      </c>
      <c r="E13" s="9">
        <v>180410.96</v>
      </c>
      <c r="F13" s="36">
        <f>E13-D13</f>
        <v>41980.95999999999</v>
      </c>
      <c r="G13" s="30"/>
    </row>
    <row r="14" spans="1:7" ht="36.75" customHeight="1">
      <c r="A14" s="35"/>
      <c r="B14" s="14" t="s">
        <v>18</v>
      </c>
      <c r="C14" s="6"/>
      <c r="D14" s="9">
        <v>0</v>
      </c>
      <c r="E14" s="9">
        <v>11.42</v>
      </c>
      <c r="F14" s="36">
        <f>E14-D14</f>
        <v>11.42</v>
      </c>
      <c r="G14" s="30"/>
    </row>
    <row r="15" spans="1:7" ht="45" customHeight="1">
      <c r="A15" s="22"/>
      <c r="B15" s="14"/>
      <c r="C15" s="6"/>
      <c r="D15" s="17">
        <f>SUM(D8:D14)</f>
        <v>3175750</v>
      </c>
      <c r="E15" s="17">
        <f>SUM(E8:E14)</f>
        <v>4593718</v>
      </c>
      <c r="F15" s="17">
        <f aca="true" t="shared" si="0" ref="F15:F82">E15-D15</f>
        <v>1417968</v>
      </c>
      <c r="G15" s="15"/>
    </row>
    <row r="16" spans="1:7" ht="45" customHeight="1">
      <c r="A16" s="22" t="s">
        <v>19</v>
      </c>
      <c r="B16" s="14"/>
      <c r="C16" s="6"/>
      <c r="D16" s="17"/>
      <c r="E16" s="17"/>
      <c r="F16" s="17"/>
      <c r="G16" s="15"/>
    </row>
    <row r="17" spans="1:7" ht="79.5" customHeight="1">
      <c r="A17" s="15" t="s">
        <v>20</v>
      </c>
      <c r="B17" s="14" t="s">
        <v>23</v>
      </c>
      <c r="C17" s="6"/>
      <c r="D17" s="9">
        <v>0</v>
      </c>
      <c r="E17" s="9">
        <v>835996</v>
      </c>
      <c r="F17" s="9">
        <f t="shared" si="0"/>
        <v>835996</v>
      </c>
      <c r="G17" s="15" t="s">
        <v>24</v>
      </c>
    </row>
    <row r="18" spans="1:7" ht="103.5" customHeight="1">
      <c r="A18" s="15" t="s">
        <v>21</v>
      </c>
      <c r="B18" s="14" t="s">
        <v>22</v>
      </c>
      <c r="C18" s="6"/>
      <c r="D18" s="9">
        <v>1587658</v>
      </c>
      <c r="E18" s="9">
        <v>2039515.28</v>
      </c>
      <c r="F18" s="9">
        <f t="shared" si="0"/>
        <v>451857.28</v>
      </c>
      <c r="G18" s="15" t="s">
        <v>11</v>
      </c>
    </row>
    <row r="19" spans="1:7" ht="103.5" customHeight="1">
      <c r="A19" s="37" t="s">
        <v>25</v>
      </c>
      <c r="B19" s="14" t="s">
        <v>26</v>
      </c>
      <c r="C19" s="6"/>
      <c r="D19" s="9">
        <v>30947946</v>
      </c>
      <c r="E19" s="9">
        <v>35680101.74</v>
      </c>
      <c r="F19" s="9">
        <f t="shared" si="0"/>
        <v>4732155.740000002</v>
      </c>
      <c r="G19" s="15" t="s">
        <v>11</v>
      </c>
    </row>
    <row r="20" spans="1:7" ht="103.5" customHeight="1">
      <c r="A20" s="37"/>
      <c r="B20" s="14" t="s">
        <v>27</v>
      </c>
      <c r="C20" s="6"/>
      <c r="D20" s="9">
        <v>901890</v>
      </c>
      <c r="E20" s="9">
        <v>891077.58</v>
      </c>
      <c r="F20" s="9">
        <f t="shared" si="0"/>
        <v>-10812.420000000042</v>
      </c>
      <c r="G20" s="15" t="s">
        <v>29</v>
      </c>
    </row>
    <row r="21" spans="1:7" ht="103.5" customHeight="1">
      <c r="A21" s="37"/>
      <c r="B21" s="14" t="s">
        <v>28</v>
      </c>
      <c r="C21" s="6"/>
      <c r="D21" s="9">
        <v>542000</v>
      </c>
      <c r="E21" s="9">
        <v>536683.91</v>
      </c>
      <c r="F21" s="9">
        <f t="shared" si="0"/>
        <v>-5316.089999999967</v>
      </c>
      <c r="G21" s="15" t="s">
        <v>29</v>
      </c>
    </row>
    <row r="22" spans="1:7" ht="103.5" customHeight="1">
      <c r="A22" s="6" t="s">
        <v>30</v>
      </c>
      <c r="B22" s="14" t="s">
        <v>31</v>
      </c>
      <c r="C22" s="6"/>
      <c r="D22" s="9">
        <v>0</v>
      </c>
      <c r="E22" s="9">
        <v>550802</v>
      </c>
      <c r="F22" s="9">
        <f t="shared" si="0"/>
        <v>550802</v>
      </c>
      <c r="G22" s="15" t="s">
        <v>7</v>
      </c>
    </row>
    <row r="23" spans="1:7" ht="103.5" customHeight="1">
      <c r="A23" s="6" t="s">
        <v>32</v>
      </c>
      <c r="B23" s="14" t="s">
        <v>35</v>
      </c>
      <c r="C23" s="6"/>
      <c r="D23" s="9">
        <v>0</v>
      </c>
      <c r="E23" s="9">
        <v>115174</v>
      </c>
      <c r="F23" s="9">
        <f t="shared" si="0"/>
        <v>115174</v>
      </c>
      <c r="G23" s="15" t="s">
        <v>11</v>
      </c>
    </row>
    <row r="24" spans="1:7" ht="77.25" customHeight="1">
      <c r="A24" s="29" t="s">
        <v>33</v>
      </c>
      <c r="B24" s="14" t="s">
        <v>34</v>
      </c>
      <c r="C24" s="6"/>
      <c r="D24" s="9">
        <v>3990982</v>
      </c>
      <c r="E24" s="9">
        <v>329489</v>
      </c>
      <c r="F24" s="9">
        <f t="shared" si="0"/>
        <v>-3661493</v>
      </c>
      <c r="G24" s="15" t="s">
        <v>29</v>
      </c>
    </row>
    <row r="25" spans="1:7" ht="87" customHeight="1">
      <c r="A25" s="21" t="s">
        <v>36</v>
      </c>
      <c r="B25" s="14" t="s">
        <v>37</v>
      </c>
      <c r="C25" s="6"/>
      <c r="D25" s="9">
        <v>1036000</v>
      </c>
      <c r="E25" s="9">
        <v>982124.88</v>
      </c>
      <c r="F25" s="9">
        <f t="shared" si="0"/>
        <v>-53875.119999999995</v>
      </c>
      <c r="G25" s="15" t="s">
        <v>29</v>
      </c>
    </row>
    <row r="26" spans="1:7" ht="85.5" customHeight="1">
      <c r="A26" s="29" t="s">
        <v>38</v>
      </c>
      <c r="B26" s="14" t="s">
        <v>39</v>
      </c>
      <c r="C26" s="6"/>
      <c r="D26" s="9">
        <v>3269312</v>
      </c>
      <c r="E26" s="9">
        <v>3601459.29</v>
      </c>
      <c r="F26" s="9">
        <f t="shared" si="0"/>
        <v>332147.29000000004</v>
      </c>
      <c r="G26" s="15" t="s">
        <v>11</v>
      </c>
    </row>
    <row r="27" spans="1:7" ht="124.5" customHeight="1">
      <c r="A27" s="18" t="s">
        <v>40</v>
      </c>
      <c r="B27" s="14" t="s">
        <v>41</v>
      </c>
      <c r="C27" s="6"/>
      <c r="D27" s="9">
        <v>2641264</v>
      </c>
      <c r="E27" s="9">
        <v>2968519.2</v>
      </c>
      <c r="F27" s="9">
        <f t="shared" si="0"/>
        <v>327255.2000000002</v>
      </c>
      <c r="G27" s="15" t="s">
        <v>11</v>
      </c>
    </row>
    <row r="28" spans="1:7" ht="100.5" customHeight="1">
      <c r="A28" s="16" t="s">
        <v>42</v>
      </c>
      <c r="B28" s="14" t="s">
        <v>43</v>
      </c>
      <c r="C28" s="6"/>
      <c r="D28" s="9">
        <v>9689391</v>
      </c>
      <c r="E28" s="9">
        <v>9872505.51</v>
      </c>
      <c r="F28" s="9">
        <f t="shared" si="0"/>
        <v>183114.50999999978</v>
      </c>
      <c r="G28" s="15" t="s">
        <v>29</v>
      </c>
    </row>
    <row r="29" spans="1:7" ht="84.75" customHeight="1">
      <c r="A29" s="16" t="s">
        <v>44</v>
      </c>
      <c r="B29" s="14" t="s">
        <v>45</v>
      </c>
      <c r="C29" s="6"/>
      <c r="D29" s="9">
        <v>13577646</v>
      </c>
      <c r="E29" s="9">
        <v>16543963.03</v>
      </c>
      <c r="F29" s="9">
        <f t="shared" si="0"/>
        <v>2966317.0299999993</v>
      </c>
      <c r="G29" s="15" t="s">
        <v>29</v>
      </c>
    </row>
    <row r="30" spans="1:7" ht="84.75" customHeight="1">
      <c r="A30" s="16" t="s">
        <v>47</v>
      </c>
      <c r="B30" s="14" t="s">
        <v>46</v>
      </c>
      <c r="C30" s="6"/>
      <c r="D30" s="9">
        <v>2169239.45</v>
      </c>
      <c r="E30" s="9">
        <v>2503991.1</v>
      </c>
      <c r="F30" s="9">
        <f t="shared" si="0"/>
        <v>334751.6499999999</v>
      </c>
      <c r="G30" s="15" t="s">
        <v>29</v>
      </c>
    </row>
    <row r="31" spans="1:7" ht="84.75" customHeight="1">
      <c r="A31" s="35" t="s">
        <v>49</v>
      </c>
      <c r="B31" s="14" t="s">
        <v>48</v>
      </c>
      <c r="C31" s="6"/>
      <c r="D31" s="9">
        <v>2941115</v>
      </c>
      <c r="E31" s="9">
        <v>3189149.75</v>
      </c>
      <c r="F31" s="9">
        <f t="shared" si="0"/>
        <v>248034.75</v>
      </c>
      <c r="G31" s="30" t="s">
        <v>29</v>
      </c>
    </row>
    <row r="32" spans="1:7" ht="84.75" customHeight="1">
      <c r="A32" s="35"/>
      <c r="B32" s="14" t="s">
        <v>50</v>
      </c>
      <c r="C32" s="6"/>
      <c r="D32" s="9">
        <v>995020</v>
      </c>
      <c r="E32" s="9">
        <v>699489.98</v>
      </c>
      <c r="F32" s="9">
        <f t="shared" si="0"/>
        <v>-295530.02</v>
      </c>
      <c r="G32" s="30"/>
    </row>
    <row r="33" spans="1:7" ht="84.75" customHeight="1">
      <c r="A33" s="23" t="s">
        <v>51</v>
      </c>
      <c r="B33" s="14" t="s">
        <v>52</v>
      </c>
      <c r="C33" s="6"/>
      <c r="D33" s="9">
        <v>1572191</v>
      </c>
      <c r="E33" s="9">
        <v>1003534.11</v>
      </c>
      <c r="F33" s="9">
        <f t="shared" si="0"/>
        <v>-568656.89</v>
      </c>
      <c r="G33" s="15" t="s">
        <v>29</v>
      </c>
    </row>
    <row r="34" spans="1:7" ht="84.75" customHeight="1">
      <c r="A34" s="35" t="s">
        <v>54</v>
      </c>
      <c r="B34" s="14" t="s">
        <v>53</v>
      </c>
      <c r="C34" s="6"/>
      <c r="D34" s="9">
        <v>1336530</v>
      </c>
      <c r="E34" s="9">
        <v>534787.17</v>
      </c>
      <c r="F34" s="9">
        <f t="shared" si="0"/>
        <v>-801742.83</v>
      </c>
      <c r="G34" s="30" t="s">
        <v>11</v>
      </c>
    </row>
    <row r="35" spans="1:7" ht="84.75" customHeight="1">
      <c r="A35" s="35"/>
      <c r="B35" s="14" t="s">
        <v>55</v>
      </c>
      <c r="C35" s="6"/>
      <c r="D35" s="9">
        <v>0</v>
      </c>
      <c r="E35" s="9">
        <v>1067935.28</v>
      </c>
      <c r="F35" s="9">
        <f t="shared" si="0"/>
        <v>1067935.28</v>
      </c>
      <c r="G35" s="30"/>
    </row>
    <row r="36" spans="1:7" ht="84.75" customHeight="1">
      <c r="A36" s="23" t="s">
        <v>56</v>
      </c>
      <c r="B36" s="14" t="s">
        <v>57</v>
      </c>
      <c r="C36" s="6"/>
      <c r="D36" s="9">
        <v>30000</v>
      </c>
      <c r="E36" s="9">
        <v>0</v>
      </c>
      <c r="F36" s="9">
        <f t="shared" si="0"/>
        <v>-30000</v>
      </c>
      <c r="G36" s="15" t="s">
        <v>29</v>
      </c>
    </row>
    <row r="37" spans="1:7" ht="84.75" customHeight="1">
      <c r="A37" s="23" t="s">
        <v>59</v>
      </c>
      <c r="B37" s="14" t="s">
        <v>58</v>
      </c>
      <c r="C37" s="6"/>
      <c r="D37" s="9">
        <v>100000</v>
      </c>
      <c r="E37" s="9">
        <v>200000</v>
      </c>
      <c r="F37" s="9">
        <f t="shared" si="0"/>
        <v>100000</v>
      </c>
      <c r="G37" s="15" t="s">
        <v>11</v>
      </c>
    </row>
    <row r="38" spans="1:7" ht="105" customHeight="1">
      <c r="A38" s="23" t="s">
        <v>60</v>
      </c>
      <c r="B38" s="14" t="s">
        <v>61</v>
      </c>
      <c r="C38" s="6"/>
      <c r="D38" s="9">
        <v>522000</v>
      </c>
      <c r="E38" s="9">
        <v>527836.54</v>
      </c>
      <c r="F38" s="9">
        <f t="shared" si="0"/>
        <v>5836.540000000037</v>
      </c>
      <c r="G38" s="15" t="s">
        <v>11</v>
      </c>
    </row>
    <row r="39" spans="1:7" ht="84.75" customHeight="1">
      <c r="A39" s="35" t="s">
        <v>62</v>
      </c>
      <c r="B39" s="14" t="s">
        <v>63</v>
      </c>
      <c r="C39" s="6"/>
      <c r="D39" s="25">
        <v>1216265</v>
      </c>
      <c r="E39" s="25">
        <v>2943113.83</v>
      </c>
      <c r="F39" s="25">
        <f t="shared" si="0"/>
        <v>1726848.83</v>
      </c>
      <c r="G39" s="30" t="s">
        <v>11</v>
      </c>
    </row>
    <row r="40" spans="1:7" ht="78.75" customHeight="1">
      <c r="A40" s="35"/>
      <c r="B40" s="14" t="s">
        <v>64</v>
      </c>
      <c r="C40" s="6"/>
      <c r="D40" s="25">
        <v>500000</v>
      </c>
      <c r="E40" s="25"/>
      <c r="F40" s="25">
        <f t="shared" si="0"/>
        <v>-500000</v>
      </c>
      <c r="G40" s="30"/>
    </row>
    <row r="41" spans="1:7" ht="78.75" customHeight="1">
      <c r="A41" s="35"/>
      <c r="B41" s="14" t="s">
        <v>65</v>
      </c>
      <c r="C41" s="6"/>
      <c r="D41" s="9">
        <v>500000</v>
      </c>
      <c r="E41" s="9">
        <v>0</v>
      </c>
      <c r="F41" s="9">
        <f t="shared" si="0"/>
        <v>-500000</v>
      </c>
      <c r="G41" s="15" t="s">
        <v>29</v>
      </c>
    </row>
    <row r="42" spans="1:7" ht="75" customHeight="1">
      <c r="A42" s="16" t="s">
        <v>66</v>
      </c>
      <c r="B42" s="14" t="s">
        <v>67</v>
      </c>
      <c r="C42" s="6"/>
      <c r="D42" s="9">
        <v>0</v>
      </c>
      <c r="E42" s="9">
        <v>220000</v>
      </c>
      <c r="F42" s="9">
        <f t="shared" si="0"/>
        <v>220000</v>
      </c>
      <c r="G42" s="15" t="s">
        <v>11</v>
      </c>
    </row>
    <row r="43" spans="1:7" ht="81.75" customHeight="1">
      <c r="A43" s="23" t="s">
        <v>69</v>
      </c>
      <c r="B43" s="14" t="s">
        <v>68</v>
      </c>
      <c r="C43" s="6"/>
      <c r="D43" s="9">
        <v>0</v>
      </c>
      <c r="E43" s="9">
        <v>135000</v>
      </c>
      <c r="F43" s="9">
        <f t="shared" si="0"/>
        <v>135000</v>
      </c>
      <c r="G43" s="15" t="s">
        <v>11</v>
      </c>
    </row>
    <row r="44" spans="1:7" ht="69" customHeight="1">
      <c r="A44" s="18" t="s">
        <v>70</v>
      </c>
      <c r="B44" s="14" t="s">
        <v>71</v>
      </c>
      <c r="C44" s="6"/>
      <c r="D44" s="9">
        <v>318151</v>
      </c>
      <c r="E44" s="9">
        <v>91276443</v>
      </c>
      <c r="F44" s="9">
        <f t="shared" si="0"/>
        <v>90958292</v>
      </c>
      <c r="G44" s="15" t="s">
        <v>24</v>
      </c>
    </row>
    <row r="45" spans="1:7" ht="85.5" customHeight="1">
      <c r="A45" s="23" t="s">
        <v>72</v>
      </c>
      <c r="B45" s="14" t="s">
        <v>73</v>
      </c>
      <c r="C45" s="6"/>
      <c r="D45" s="9">
        <v>9675379.91</v>
      </c>
      <c r="E45" s="9">
        <v>14769962.35</v>
      </c>
      <c r="F45" s="9">
        <f t="shared" si="0"/>
        <v>5094582.4399999995</v>
      </c>
      <c r="G45" s="15" t="s">
        <v>11</v>
      </c>
    </row>
    <row r="46" spans="1:7" ht="63.75" customHeight="1">
      <c r="A46" s="16" t="s">
        <v>74</v>
      </c>
      <c r="B46" s="14" t="s">
        <v>75</v>
      </c>
      <c r="C46" s="6"/>
      <c r="D46" s="9">
        <v>6491131.09</v>
      </c>
      <c r="E46" s="9">
        <v>84023590.31</v>
      </c>
      <c r="F46" s="9">
        <f t="shared" si="0"/>
        <v>77532459.22</v>
      </c>
      <c r="G46" s="15" t="s">
        <v>24</v>
      </c>
    </row>
    <row r="47" spans="1:7" ht="69.75" customHeight="1">
      <c r="A47" s="18" t="s">
        <v>76</v>
      </c>
      <c r="B47" s="14" t="s">
        <v>77</v>
      </c>
      <c r="C47" s="6"/>
      <c r="D47" s="9">
        <v>0</v>
      </c>
      <c r="E47" s="9">
        <v>23427221.05</v>
      </c>
      <c r="F47" s="9">
        <f t="shared" si="0"/>
        <v>23427221.05</v>
      </c>
      <c r="G47" s="15" t="s">
        <v>24</v>
      </c>
    </row>
    <row r="48" spans="1:7" ht="84.75" customHeight="1">
      <c r="A48" s="18" t="s">
        <v>79</v>
      </c>
      <c r="B48" s="14" t="s">
        <v>78</v>
      </c>
      <c r="C48" s="6"/>
      <c r="D48" s="9">
        <v>537000</v>
      </c>
      <c r="E48" s="9">
        <v>577423.68</v>
      </c>
      <c r="F48" s="9">
        <f t="shared" si="0"/>
        <v>40423.68000000005</v>
      </c>
      <c r="G48" s="15" t="s">
        <v>11</v>
      </c>
    </row>
    <row r="49" spans="1:7" ht="74.25" customHeight="1">
      <c r="A49" s="18" t="s">
        <v>80</v>
      </c>
      <c r="B49" s="14" t="s">
        <v>81</v>
      </c>
      <c r="C49" s="6"/>
      <c r="D49" s="9">
        <v>0</v>
      </c>
      <c r="E49" s="9">
        <v>748615.52</v>
      </c>
      <c r="F49" s="9">
        <f t="shared" si="0"/>
        <v>748615.52</v>
      </c>
      <c r="G49" s="15" t="s">
        <v>11</v>
      </c>
    </row>
    <row r="50" spans="1:7" ht="84" customHeight="1">
      <c r="A50" s="16" t="s">
        <v>82</v>
      </c>
      <c r="B50" s="14" t="s">
        <v>83</v>
      </c>
      <c r="C50" s="6"/>
      <c r="D50" s="9">
        <v>3974206.8</v>
      </c>
      <c r="E50" s="9">
        <v>3412868.58</v>
      </c>
      <c r="F50" s="9">
        <f t="shared" si="0"/>
        <v>-561338.2199999997</v>
      </c>
      <c r="G50" s="15" t="s">
        <v>29</v>
      </c>
    </row>
    <row r="51" spans="1:7" ht="78" customHeight="1">
      <c r="A51" s="16" t="s">
        <v>84</v>
      </c>
      <c r="B51" s="14" t="s">
        <v>85</v>
      </c>
      <c r="C51" s="6"/>
      <c r="D51" s="9">
        <v>0</v>
      </c>
      <c r="E51" s="9">
        <v>100000</v>
      </c>
      <c r="F51" s="9">
        <f t="shared" si="0"/>
        <v>100000</v>
      </c>
      <c r="G51" s="15" t="s">
        <v>11</v>
      </c>
    </row>
    <row r="52" spans="1:7" ht="81" customHeight="1">
      <c r="A52" s="29" t="s">
        <v>86</v>
      </c>
      <c r="B52" s="14" t="s">
        <v>87</v>
      </c>
      <c r="C52" s="6"/>
      <c r="D52" s="9">
        <v>1228050</v>
      </c>
      <c r="E52" s="9">
        <v>1069914.22</v>
      </c>
      <c r="F52" s="9">
        <f t="shared" si="0"/>
        <v>-158135.78000000003</v>
      </c>
      <c r="G52" s="15" t="s">
        <v>29</v>
      </c>
    </row>
    <row r="53" spans="1:7" ht="54" customHeight="1">
      <c r="A53" s="29" t="s">
        <v>88</v>
      </c>
      <c r="B53" s="14" t="s">
        <v>89</v>
      </c>
      <c r="C53" s="6"/>
      <c r="D53" s="9">
        <v>0</v>
      </c>
      <c r="E53" s="9">
        <v>11661263.13</v>
      </c>
      <c r="F53" s="9">
        <f t="shared" si="0"/>
        <v>11661263.13</v>
      </c>
      <c r="G53" s="15" t="s">
        <v>24</v>
      </c>
    </row>
    <row r="54" spans="1:7" ht="85.5" customHeight="1">
      <c r="A54" s="18" t="s">
        <v>90</v>
      </c>
      <c r="B54" s="14" t="s">
        <v>91</v>
      </c>
      <c r="C54" s="6"/>
      <c r="D54" s="9">
        <v>3924497.2</v>
      </c>
      <c r="E54" s="9">
        <v>6068735.6</v>
      </c>
      <c r="F54" s="9">
        <f t="shared" si="0"/>
        <v>2144238.3999999994</v>
      </c>
      <c r="G54" s="15" t="s">
        <v>11</v>
      </c>
    </row>
    <row r="55" spans="1:7" ht="54" customHeight="1">
      <c r="A55" s="16" t="s">
        <v>92</v>
      </c>
      <c r="B55" s="14" t="s">
        <v>93</v>
      </c>
      <c r="C55" s="6"/>
      <c r="D55" s="9">
        <v>0</v>
      </c>
      <c r="E55" s="9">
        <v>1121299.2</v>
      </c>
      <c r="F55" s="9">
        <f t="shared" si="0"/>
        <v>1121299.2</v>
      </c>
      <c r="G55" s="15" t="s">
        <v>24</v>
      </c>
    </row>
    <row r="56" spans="1:7" ht="63" customHeight="1">
      <c r="A56" s="16" t="s">
        <v>94</v>
      </c>
      <c r="B56" s="14" t="s">
        <v>95</v>
      </c>
      <c r="C56" s="6"/>
      <c r="D56" s="9">
        <v>3781578</v>
      </c>
      <c r="E56" s="9">
        <v>4799280.85</v>
      </c>
      <c r="F56" s="9">
        <f t="shared" si="0"/>
        <v>1017702.8499999996</v>
      </c>
      <c r="G56" s="15" t="s">
        <v>24</v>
      </c>
    </row>
    <row r="57" spans="1:7" ht="81.75" customHeight="1">
      <c r="A57" s="15" t="s">
        <v>96</v>
      </c>
      <c r="B57" s="14" t="s">
        <v>97</v>
      </c>
      <c r="C57" s="6"/>
      <c r="D57" s="9">
        <v>22703722.76</v>
      </c>
      <c r="E57" s="9">
        <v>22904953.29</v>
      </c>
      <c r="F57" s="9">
        <f t="shared" si="0"/>
        <v>201230.52999999747</v>
      </c>
      <c r="G57" s="15" t="s">
        <v>24</v>
      </c>
    </row>
    <row r="58" spans="1:7" ht="55.5" customHeight="1">
      <c r="A58" s="18" t="s">
        <v>98</v>
      </c>
      <c r="B58" s="14" t="s">
        <v>99</v>
      </c>
      <c r="C58" s="6"/>
      <c r="D58" s="9">
        <v>368422</v>
      </c>
      <c r="E58" s="9">
        <v>7708343.99</v>
      </c>
      <c r="F58" s="9">
        <f t="shared" si="0"/>
        <v>7339921.99</v>
      </c>
      <c r="G58" s="15" t="s">
        <v>100</v>
      </c>
    </row>
    <row r="59" spans="1:7" ht="78" customHeight="1">
      <c r="A59" s="18" t="s">
        <v>101</v>
      </c>
      <c r="B59" s="14" t="s">
        <v>102</v>
      </c>
      <c r="C59" s="6"/>
      <c r="D59" s="9">
        <v>1909561</v>
      </c>
      <c r="E59" s="9">
        <v>742072.62</v>
      </c>
      <c r="F59" s="9">
        <f t="shared" si="0"/>
        <v>-1167488.38</v>
      </c>
      <c r="G59" s="15" t="s">
        <v>29</v>
      </c>
    </row>
    <row r="60" spans="1:7" ht="85.5" customHeight="1">
      <c r="A60" s="18" t="s">
        <v>103</v>
      </c>
      <c r="B60" s="14" t="s">
        <v>104</v>
      </c>
      <c r="C60" s="6"/>
      <c r="D60" s="9">
        <v>0</v>
      </c>
      <c r="E60" s="9">
        <v>2942508.04</v>
      </c>
      <c r="F60" s="9">
        <f t="shared" si="0"/>
        <v>2942508.04</v>
      </c>
      <c r="G60" s="15" t="s">
        <v>11</v>
      </c>
    </row>
    <row r="61" spans="1:7" ht="60" customHeight="1">
      <c r="A61" s="21" t="s">
        <v>105</v>
      </c>
      <c r="B61" s="14" t="s">
        <v>106</v>
      </c>
      <c r="C61" s="6"/>
      <c r="D61" s="9">
        <v>1841816</v>
      </c>
      <c r="E61" s="9">
        <v>1603000.97</v>
      </c>
      <c r="F61" s="9">
        <f t="shared" si="0"/>
        <v>-238815.03000000003</v>
      </c>
      <c r="G61" s="15" t="s">
        <v>29</v>
      </c>
    </row>
    <row r="62" spans="1:7" ht="60" customHeight="1">
      <c r="A62" s="21" t="s">
        <v>107</v>
      </c>
      <c r="B62" s="14" t="s">
        <v>108</v>
      </c>
      <c r="C62" s="6"/>
      <c r="D62" s="9">
        <v>0</v>
      </c>
      <c r="E62" s="9">
        <v>23022700</v>
      </c>
      <c r="F62" s="9">
        <f t="shared" si="0"/>
        <v>23022700</v>
      </c>
      <c r="G62" s="15" t="s">
        <v>24</v>
      </c>
    </row>
    <row r="63" spans="1:7" ht="73.5" customHeight="1">
      <c r="A63" s="21" t="s">
        <v>109</v>
      </c>
      <c r="B63" s="14" t="s">
        <v>110</v>
      </c>
      <c r="C63" s="6"/>
      <c r="D63" s="9">
        <v>0</v>
      </c>
      <c r="E63" s="9">
        <v>437579.39</v>
      </c>
      <c r="F63" s="9">
        <f t="shared" si="0"/>
        <v>437579.39</v>
      </c>
      <c r="G63" s="15" t="s">
        <v>11</v>
      </c>
    </row>
    <row r="64" spans="1:7" ht="84.75" customHeight="1">
      <c r="A64" s="21" t="s">
        <v>112</v>
      </c>
      <c r="B64" s="14" t="s">
        <v>111</v>
      </c>
      <c r="C64" s="6"/>
      <c r="D64" s="9">
        <v>1302915</v>
      </c>
      <c r="E64" s="9">
        <v>1766774.04</v>
      </c>
      <c r="F64" s="9">
        <f t="shared" si="0"/>
        <v>463859.04000000004</v>
      </c>
      <c r="G64" s="15" t="s">
        <v>11</v>
      </c>
    </row>
    <row r="65" spans="1:7" ht="74.25" customHeight="1">
      <c r="A65" s="15" t="s">
        <v>114</v>
      </c>
      <c r="B65" s="14" t="s">
        <v>113</v>
      </c>
      <c r="C65" s="6"/>
      <c r="D65" s="9">
        <v>1500000</v>
      </c>
      <c r="E65" s="9">
        <v>1133625.21</v>
      </c>
      <c r="F65" s="9">
        <f t="shared" si="0"/>
        <v>-366374.79000000004</v>
      </c>
      <c r="G65" s="15" t="s">
        <v>29</v>
      </c>
    </row>
    <row r="66" spans="1:7" ht="117" customHeight="1">
      <c r="A66" s="18" t="s">
        <v>115</v>
      </c>
      <c r="B66" s="14" t="s">
        <v>116</v>
      </c>
      <c r="C66" s="6"/>
      <c r="D66" s="9">
        <v>24597041.39</v>
      </c>
      <c r="E66" s="9">
        <v>11857121.21</v>
      </c>
      <c r="F66" s="9">
        <f t="shared" si="0"/>
        <v>-12739920.18</v>
      </c>
      <c r="G66" s="15" t="s">
        <v>117</v>
      </c>
    </row>
    <row r="67" spans="1:7" ht="128.25" customHeight="1">
      <c r="A67" s="18" t="s">
        <v>118</v>
      </c>
      <c r="B67" s="14" t="s">
        <v>119</v>
      </c>
      <c r="C67" s="6"/>
      <c r="D67" s="9">
        <v>0</v>
      </c>
      <c r="E67" s="9">
        <v>36769105.8</v>
      </c>
      <c r="F67" s="9">
        <f t="shared" si="0"/>
        <v>36769105.8</v>
      </c>
      <c r="G67" s="15" t="s">
        <v>24</v>
      </c>
    </row>
    <row r="68" spans="1:7" ht="128.25" customHeight="1">
      <c r="A68" s="18" t="s">
        <v>195</v>
      </c>
      <c r="B68" s="14" t="s">
        <v>196</v>
      </c>
      <c r="C68" s="6"/>
      <c r="D68" s="9">
        <v>0</v>
      </c>
      <c r="E68" s="9">
        <v>434.96</v>
      </c>
      <c r="F68" s="9">
        <f t="shared" si="0"/>
        <v>434.96</v>
      </c>
      <c r="G68" s="15" t="s">
        <v>29</v>
      </c>
    </row>
    <row r="69" spans="1:7" ht="79.5" customHeight="1">
      <c r="A69" s="18" t="s">
        <v>120</v>
      </c>
      <c r="B69" s="14" t="s">
        <v>121</v>
      </c>
      <c r="C69" s="6"/>
      <c r="D69" s="9">
        <v>1808777</v>
      </c>
      <c r="E69" s="9">
        <v>5198551.56</v>
      </c>
      <c r="F69" s="9">
        <f t="shared" si="0"/>
        <v>3389774.5599999996</v>
      </c>
      <c r="G69" s="15" t="s">
        <v>29</v>
      </c>
    </row>
    <row r="70" spans="1:7" ht="59.25" customHeight="1">
      <c r="A70" s="38" t="s">
        <v>122</v>
      </c>
      <c r="B70" s="14" t="s">
        <v>123</v>
      </c>
      <c r="C70" s="6"/>
      <c r="D70" s="9">
        <v>364450</v>
      </c>
      <c r="E70" s="9">
        <v>383021.82</v>
      </c>
      <c r="F70" s="9">
        <f t="shared" si="0"/>
        <v>18571.820000000007</v>
      </c>
      <c r="G70" s="30" t="s">
        <v>29</v>
      </c>
    </row>
    <row r="71" spans="1:7" ht="52.5" customHeight="1">
      <c r="A71" s="38"/>
      <c r="B71" s="14" t="s">
        <v>124</v>
      </c>
      <c r="C71" s="6"/>
      <c r="D71" s="9">
        <v>0</v>
      </c>
      <c r="E71" s="9">
        <v>45000</v>
      </c>
      <c r="F71" s="9">
        <f t="shared" si="0"/>
        <v>45000</v>
      </c>
      <c r="G71" s="30"/>
    </row>
    <row r="72" spans="1:7" ht="91.5" customHeight="1">
      <c r="A72" s="18" t="s">
        <v>125</v>
      </c>
      <c r="B72" s="14" t="s">
        <v>126</v>
      </c>
      <c r="C72" s="6"/>
      <c r="D72" s="9">
        <v>8111801</v>
      </c>
      <c r="E72" s="9">
        <v>7463494.32</v>
      </c>
      <c r="F72" s="9">
        <f t="shared" si="0"/>
        <v>-648306.6799999997</v>
      </c>
      <c r="G72" s="15" t="s">
        <v>29</v>
      </c>
    </row>
    <row r="73" spans="1:7" ht="75.75" customHeight="1">
      <c r="A73" s="15" t="s">
        <v>128</v>
      </c>
      <c r="B73" s="14" t="s">
        <v>127</v>
      </c>
      <c r="C73" s="10"/>
      <c r="D73" s="9">
        <v>0</v>
      </c>
      <c r="E73" s="9">
        <v>95000</v>
      </c>
      <c r="F73" s="9">
        <f t="shared" si="0"/>
        <v>95000</v>
      </c>
      <c r="G73" s="15" t="s">
        <v>11</v>
      </c>
    </row>
    <row r="74" spans="1:7" ht="84" customHeight="1">
      <c r="A74" s="37" t="s">
        <v>129</v>
      </c>
      <c r="B74" s="14" t="s">
        <v>131</v>
      </c>
      <c r="C74" s="10"/>
      <c r="D74" s="9">
        <v>7530564</v>
      </c>
      <c r="E74" s="9">
        <v>8895164</v>
      </c>
      <c r="F74" s="9">
        <f t="shared" si="0"/>
        <v>1364600</v>
      </c>
      <c r="G74" s="30" t="s">
        <v>24</v>
      </c>
    </row>
    <row r="75" spans="1:7" ht="34.5" customHeight="1">
      <c r="A75" s="37"/>
      <c r="B75" s="14" t="s">
        <v>130</v>
      </c>
      <c r="C75" s="10"/>
      <c r="D75" s="9">
        <v>2007304</v>
      </c>
      <c r="E75" s="9">
        <v>2295004</v>
      </c>
      <c r="F75" s="9">
        <f t="shared" si="0"/>
        <v>287700</v>
      </c>
      <c r="G75" s="30"/>
    </row>
    <row r="76" spans="1:7" ht="113.25" customHeight="1">
      <c r="A76" s="15" t="s">
        <v>132</v>
      </c>
      <c r="B76" s="14" t="s">
        <v>133</v>
      </c>
      <c r="C76" s="10"/>
      <c r="D76" s="9">
        <v>244716.22</v>
      </c>
      <c r="E76" s="9">
        <v>209756.76</v>
      </c>
      <c r="F76" s="9">
        <f t="shared" si="0"/>
        <v>-34959.45999999999</v>
      </c>
      <c r="G76" s="15" t="s">
        <v>117</v>
      </c>
    </row>
    <row r="77" spans="1:7" ht="32.25" customHeight="1">
      <c r="A77" s="15" t="s">
        <v>134</v>
      </c>
      <c r="B77" s="14" t="s">
        <v>135</v>
      </c>
      <c r="C77" s="10"/>
      <c r="D77" s="9">
        <v>2718833</v>
      </c>
      <c r="E77" s="9">
        <v>9068858.4</v>
      </c>
      <c r="F77" s="9">
        <f t="shared" si="0"/>
        <v>6350025.4</v>
      </c>
      <c r="G77" s="15" t="s">
        <v>24</v>
      </c>
    </row>
    <row r="78" spans="1:7" ht="63" customHeight="1">
      <c r="A78" s="37" t="s">
        <v>136</v>
      </c>
      <c r="B78" s="14" t="s">
        <v>137</v>
      </c>
      <c r="C78" s="10"/>
      <c r="D78" s="9">
        <v>36000</v>
      </c>
      <c r="E78" s="9">
        <v>32930</v>
      </c>
      <c r="F78" s="9">
        <f t="shared" si="0"/>
        <v>-3070</v>
      </c>
      <c r="G78" s="30" t="s">
        <v>139</v>
      </c>
    </row>
    <row r="79" spans="1:7" ht="52.5" customHeight="1">
      <c r="A79" s="37"/>
      <c r="B79" s="14" t="s">
        <v>138</v>
      </c>
      <c r="C79" s="10"/>
      <c r="D79" s="9">
        <v>49000</v>
      </c>
      <c r="E79" s="9">
        <v>52070</v>
      </c>
      <c r="F79" s="9">
        <f t="shared" si="0"/>
        <v>3070</v>
      </c>
      <c r="G79" s="30"/>
    </row>
    <row r="80" spans="1:7" ht="85.5" customHeight="1">
      <c r="A80" s="15" t="s">
        <v>140</v>
      </c>
      <c r="B80" s="14" t="s">
        <v>141</v>
      </c>
      <c r="C80" s="10"/>
      <c r="D80" s="9">
        <v>150000</v>
      </c>
      <c r="E80" s="9">
        <v>175000</v>
      </c>
      <c r="F80" s="9">
        <f t="shared" si="0"/>
        <v>25000</v>
      </c>
      <c r="G80" s="15" t="s">
        <v>11</v>
      </c>
    </row>
    <row r="81" spans="1:7" ht="96.75" customHeight="1">
      <c r="A81" s="20" t="s">
        <v>142</v>
      </c>
      <c r="B81" s="14" t="s">
        <v>143</v>
      </c>
      <c r="C81" s="10"/>
      <c r="D81" s="9">
        <v>480000</v>
      </c>
      <c r="E81" s="9">
        <v>441000</v>
      </c>
      <c r="F81" s="9">
        <f t="shared" si="0"/>
        <v>-39000</v>
      </c>
      <c r="G81" s="15" t="s">
        <v>29</v>
      </c>
    </row>
    <row r="82" spans="1:7" ht="121.5" customHeight="1">
      <c r="A82" s="39"/>
      <c r="B82" s="24"/>
      <c r="C82" s="40"/>
      <c r="D82" s="17">
        <f>SUM(D17:D81)</f>
        <v>187721366.82000002</v>
      </c>
      <c r="E82" s="17">
        <f>SUM(E17:E81)</f>
        <v>476271937.0500001</v>
      </c>
      <c r="F82" s="17">
        <f t="shared" si="0"/>
        <v>288550570.23</v>
      </c>
      <c r="G82" s="15"/>
    </row>
    <row r="83" spans="1:7" ht="51" customHeight="1">
      <c r="A83" s="22" t="s">
        <v>144</v>
      </c>
      <c r="B83" s="24"/>
      <c r="C83" s="10"/>
      <c r="D83" s="9"/>
      <c r="E83" s="9"/>
      <c r="F83" s="17"/>
      <c r="G83" s="15"/>
    </row>
    <row r="84" spans="1:7" ht="45.75" customHeight="1">
      <c r="A84" s="37" t="s">
        <v>146</v>
      </c>
      <c r="B84" s="14" t="s">
        <v>145</v>
      </c>
      <c r="C84" s="10"/>
      <c r="D84" s="9">
        <v>6118702</v>
      </c>
      <c r="E84" s="9">
        <v>8157861.33</v>
      </c>
      <c r="F84" s="9">
        <f aca="true" t="shared" si="1" ref="F84:F148">E84-D84</f>
        <v>2039159.33</v>
      </c>
      <c r="G84" s="30" t="s">
        <v>11</v>
      </c>
    </row>
    <row r="85" spans="1:7" ht="51.75" customHeight="1">
      <c r="A85" s="37"/>
      <c r="B85" s="14" t="s">
        <v>147</v>
      </c>
      <c r="C85" s="10"/>
      <c r="D85" s="9">
        <v>333369</v>
      </c>
      <c r="E85" s="9">
        <v>345283.59</v>
      </c>
      <c r="F85" s="9">
        <f t="shared" si="1"/>
        <v>11914.590000000026</v>
      </c>
      <c r="G85" s="30"/>
    </row>
    <row r="86" spans="1:7" ht="53.25" customHeight="1">
      <c r="A86" s="41" t="s">
        <v>149</v>
      </c>
      <c r="B86" s="14" t="s">
        <v>148</v>
      </c>
      <c r="C86" s="10"/>
      <c r="D86" s="9">
        <v>10537200</v>
      </c>
      <c r="E86" s="9">
        <v>10293030</v>
      </c>
      <c r="F86" s="9">
        <f t="shared" si="1"/>
        <v>-244170</v>
      </c>
      <c r="G86" s="30" t="s">
        <v>139</v>
      </c>
    </row>
    <row r="87" spans="1:7" ht="52.5" customHeight="1">
      <c r="A87" s="41"/>
      <c r="B87" s="14" t="s">
        <v>150</v>
      </c>
      <c r="C87" s="10"/>
      <c r="D87" s="9">
        <v>425820</v>
      </c>
      <c r="E87" s="9">
        <v>711170</v>
      </c>
      <c r="F87" s="9">
        <f t="shared" si="1"/>
        <v>285350</v>
      </c>
      <c r="G87" s="30"/>
    </row>
    <row r="88" spans="1:7" ht="78.75" customHeight="1">
      <c r="A88" s="18" t="s">
        <v>152</v>
      </c>
      <c r="B88" s="14" t="s">
        <v>151</v>
      </c>
      <c r="C88" s="10"/>
      <c r="D88" s="9">
        <v>75255376</v>
      </c>
      <c r="E88" s="9">
        <v>79621451.95</v>
      </c>
      <c r="F88" s="9">
        <f t="shared" si="1"/>
        <v>4366075.950000003</v>
      </c>
      <c r="G88" s="15" t="s">
        <v>11</v>
      </c>
    </row>
    <row r="89" spans="1:7" ht="86.25" customHeight="1">
      <c r="A89" s="18" t="s">
        <v>153</v>
      </c>
      <c r="B89" s="14" t="s">
        <v>154</v>
      </c>
      <c r="C89" s="10"/>
      <c r="D89" s="9">
        <v>0</v>
      </c>
      <c r="E89" s="9">
        <v>818900.18</v>
      </c>
      <c r="F89" s="9">
        <f t="shared" si="1"/>
        <v>818900.18</v>
      </c>
      <c r="G89" s="15" t="s">
        <v>24</v>
      </c>
    </row>
    <row r="90" spans="1:7" ht="60.75" customHeight="1">
      <c r="A90" s="18" t="s">
        <v>156</v>
      </c>
      <c r="B90" s="14" t="s">
        <v>155</v>
      </c>
      <c r="C90" s="10"/>
      <c r="D90" s="9">
        <v>0</v>
      </c>
      <c r="E90" s="9">
        <v>24096942.09</v>
      </c>
      <c r="F90" s="9">
        <f t="shared" si="1"/>
        <v>24096942.09</v>
      </c>
      <c r="G90" s="15" t="s">
        <v>24</v>
      </c>
    </row>
    <row r="91" spans="1:7" ht="78" customHeight="1">
      <c r="A91" s="18" t="s">
        <v>157</v>
      </c>
      <c r="B91" s="14" t="s">
        <v>158</v>
      </c>
      <c r="C91" s="10"/>
      <c r="D91" s="9">
        <v>8239745</v>
      </c>
      <c r="E91" s="9">
        <v>9194493.1</v>
      </c>
      <c r="F91" s="9">
        <f t="shared" si="1"/>
        <v>954748.0999999996</v>
      </c>
      <c r="G91" s="15" t="s">
        <v>11</v>
      </c>
    </row>
    <row r="92" spans="1:7" ht="81" customHeight="1">
      <c r="A92" s="18" t="s">
        <v>159</v>
      </c>
      <c r="B92" s="14" t="s">
        <v>160</v>
      </c>
      <c r="C92" s="10"/>
      <c r="D92" s="9">
        <v>195300</v>
      </c>
      <c r="E92" s="9">
        <v>78120</v>
      </c>
      <c r="F92" s="9">
        <f t="shared" si="1"/>
        <v>-117180</v>
      </c>
      <c r="G92" s="15" t="s">
        <v>29</v>
      </c>
    </row>
    <row r="93" spans="1:7" ht="72.75" customHeight="1">
      <c r="A93" s="15" t="s">
        <v>161</v>
      </c>
      <c r="B93" s="42" t="s">
        <v>162</v>
      </c>
      <c r="C93" s="10"/>
      <c r="D93" s="9">
        <v>0</v>
      </c>
      <c r="E93" s="9">
        <v>4468671.65</v>
      </c>
      <c r="F93" s="9">
        <f t="shared" si="1"/>
        <v>4468671.65</v>
      </c>
      <c r="G93" s="15" t="s">
        <v>24</v>
      </c>
    </row>
    <row r="94" spans="1:7" ht="77.25" customHeight="1">
      <c r="A94" s="18" t="s">
        <v>164</v>
      </c>
      <c r="B94" s="14" t="s">
        <v>163</v>
      </c>
      <c r="C94" s="10"/>
      <c r="D94" s="9">
        <v>5839897</v>
      </c>
      <c r="E94" s="9">
        <v>5745983.58</v>
      </c>
      <c r="F94" s="9">
        <f t="shared" si="1"/>
        <v>-93913.41999999993</v>
      </c>
      <c r="G94" s="15" t="s">
        <v>29</v>
      </c>
    </row>
    <row r="95" spans="1:7" ht="54.75" customHeight="1">
      <c r="A95" s="18" t="s">
        <v>6</v>
      </c>
      <c r="B95" s="14" t="s">
        <v>165</v>
      </c>
      <c r="C95" s="10"/>
      <c r="D95" s="43">
        <v>0</v>
      </c>
      <c r="E95" s="9">
        <v>385250</v>
      </c>
      <c r="F95" s="9">
        <f t="shared" si="1"/>
        <v>385250</v>
      </c>
      <c r="G95" s="15" t="s">
        <v>24</v>
      </c>
    </row>
    <row r="96" spans="1:7" ht="74.25" customHeight="1">
      <c r="A96" s="18" t="s">
        <v>167</v>
      </c>
      <c r="B96" s="14" t="s">
        <v>166</v>
      </c>
      <c r="C96" s="10"/>
      <c r="D96" s="9">
        <v>0</v>
      </c>
      <c r="E96" s="9">
        <v>52080</v>
      </c>
      <c r="F96" s="9">
        <f t="shared" si="1"/>
        <v>52080</v>
      </c>
      <c r="G96" s="15" t="s">
        <v>24</v>
      </c>
    </row>
    <row r="97" spans="1:7" ht="87.75" customHeight="1">
      <c r="A97" s="15" t="s">
        <v>169</v>
      </c>
      <c r="B97" s="14" t="s">
        <v>168</v>
      </c>
      <c r="C97" s="10"/>
      <c r="D97" s="9">
        <v>2199982</v>
      </c>
      <c r="E97" s="9">
        <v>2662642.37</v>
      </c>
      <c r="F97" s="9">
        <f t="shared" si="1"/>
        <v>462660.3700000001</v>
      </c>
      <c r="G97" s="15" t="s">
        <v>11</v>
      </c>
    </row>
    <row r="98" spans="1:7" ht="81" customHeight="1">
      <c r="A98" s="18" t="s">
        <v>170</v>
      </c>
      <c r="B98" s="14" t="s">
        <v>171</v>
      </c>
      <c r="C98" s="10"/>
      <c r="D98" s="9">
        <v>150000</v>
      </c>
      <c r="E98" s="9">
        <v>0</v>
      </c>
      <c r="F98" s="9">
        <f t="shared" si="1"/>
        <v>-150000</v>
      </c>
      <c r="G98" s="15" t="s">
        <v>29</v>
      </c>
    </row>
    <row r="99" spans="1:7" ht="52.5" customHeight="1">
      <c r="A99" s="38" t="s">
        <v>172</v>
      </c>
      <c r="B99" s="14" t="s">
        <v>173</v>
      </c>
      <c r="C99" s="10"/>
      <c r="D99" s="9">
        <v>3583912</v>
      </c>
      <c r="E99" s="9">
        <v>3844263.7</v>
      </c>
      <c r="F99" s="9">
        <f t="shared" si="1"/>
        <v>260351.7000000002</v>
      </c>
      <c r="G99" s="30" t="s">
        <v>29</v>
      </c>
    </row>
    <row r="100" spans="1:7" ht="35.25" customHeight="1">
      <c r="A100" s="38"/>
      <c r="B100" s="14" t="s">
        <v>174</v>
      </c>
      <c r="C100" s="10"/>
      <c r="D100" s="9">
        <v>272192</v>
      </c>
      <c r="E100" s="9">
        <v>190392.52</v>
      </c>
      <c r="F100" s="9">
        <f t="shared" si="1"/>
        <v>-81799.48000000001</v>
      </c>
      <c r="G100" s="30"/>
    </row>
    <row r="101" spans="1:7" ht="81.75" customHeight="1">
      <c r="A101" s="18" t="s">
        <v>175</v>
      </c>
      <c r="B101" s="14" t="s">
        <v>176</v>
      </c>
      <c r="C101" s="10"/>
      <c r="D101" s="9">
        <v>560000</v>
      </c>
      <c r="E101" s="9">
        <v>760000</v>
      </c>
      <c r="F101" s="9">
        <f t="shared" si="1"/>
        <v>200000</v>
      </c>
      <c r="G101" s="15" t="s">
        <v>11</v>
      </c>
    </row>
    <row r="102" spans="1:7" ht="34.5" customHeight="1">
      <c r="A102" s="44" t="s">
        <v>177</v>
      </c>
      <c r="B102" s="14" t="s">
        <v>178</v>
      </c>
      <c r="C102" s="10"/>
      <c r="D102" s="9">
        <v>147400</v>
      </c>
      <c r="E102" s="9">
        <v>135438.6</v>
      </c>
      <c r="F102" s="9">
        <f t="shared" si="1"/>
        <v>-11961.399999999994</v>
      </c>
      <c r="G102" s="30" t="s">
        <v>29</v>
      </c>
    </row>
    <row r="103" spans="1:7" ht="34.5" customHeight="1">
      <c r="A103" s="44"/>
      <c r="B103" s="14" t="s">
        <v>179</v>
      </c>
      <c r="C103" s="10"/>
      <c r="D103" s="9">
        <v>98200</v>
      </c>
      <c r="E103" s="9">
        <v>100750</v>
      </c>
      <c r="F103" s="9">
        <f t="shared" si="1"/>
        <v>2550</v>
      </c>
      <c r="G103" s="30"/>
    </row>
    <row r="104" spans="1:7" ht="59.25" customHeight="1">
      <c r="A104" s="45" t="s">
        <v>181</v>
      </c>
      <c r="B104" s="14" t="s">
        <v>182</v>
      </c>
      <c r="C104" s="10"/>
      <c r="D104" s="9">
        <v>472000</v>
      </c>
      <c r="E104" s="9">
        <v>417200</v>
      </c>
      <c r="F104" s="9">
        <f t="shared" si="1"/>
        <v>-54800</v>
      </c>
      <c r="G104" s="15" t="s">
        <v>29</v>
      </c>
    </row>
    <row r="105" spans="1:7" ht="94.5" customHeight="1">
      <c r="A105" s="45" t="s">
        <v>183</v>
      </c>
      <c r="B105" s="14" t="s">
        <v>184</v>
      </c>
      <c r="C105" s="10"/>
      <c r="D105" s="9">
        <v>10189200</v>
      </c>
      <c r="E105" s="9">
        <v>10205000</v>
      </c>
      <c r="F105" s="9">
        <f t="shared" si="1"/>
        <v>15800</v>
      </c>
      <c r="G105" s="15" t="s">
        <v>11</v>
      </c>
    </row>
    <row r="106" spans="1:7" ht="47.25" customHeight="1">
      <c r="A106" s="37" t="s">
        <v>180</v>
      </c>
      <c r="B106" s="14" t="s">
        <v>185</v>
      </c>
      <c r="C106" s="10"/>
      <c r="D106" s="46">
        <v>6267431</v>
      </c>
      <c r="E106" s="46">
        <v>6401467.59</v>
      </c>
      <c r="F106" s="9">
        <f t="shared" si="1"/>
        <v>134036.58999999985</v>
      </c>
      <c r="G106" s="30" t="s">
        <v>29</v>
      </c>
    </row>
    <row r="107" spans="1:7" ht="30" customHeight="1">
      <c r="A107" s="37"/>
      <c r="B107" s="14" t="s">
        <v>186</v>
      </c>
      <c r="C107" s="10"/>
      <c r="D107" s="9">
        <v>736068</v>
      </c>
      <c r="E107" s="9">
        <v>435690.94</v>
      </c>
      <c r="F107" s="9">
        <f t="shared" si="1"/>
        <v>-300377.06</v>
      </c>
      <c r="G107" s="30"/>
    </row>
    <row r="108" spans="1:7" ht="19.5" customHeight="1">
      <c r="A108" s="37"/>
      <c r="B108" s="14" t="s">
        <v>187</v>
      </c>
      <c r="C108" s="10"/>
      <c r="D108" s="9">
        <v>22760</v>
      </c>
      <c r="E108" s="9">
        <v>10587.44</v>
      </c>
      <c r="F108" s="9">
        <f t="shared" si="1"/>
        <v>-12172.56</v>
      </c>
      <c r="G108" s="30"/>
    </row>
    <row r="109" spans="1:7" ht="74.25" customHeight="1">
      <c r="A109" s="15" t="s">
        <v>188</v>
      </c>
      <c r="B109" s="14" t="s">
        <v>189</v>
      </c>
      <c r="C109" s="10"/>
      <c r="D109" s="9">
        <v>943333</v>
      </c>
      <c r="E109" s="9">
        <v>994865.8</v>
      </c>
      <c r="F109" s="9">
        <f t="shared" si="1"/>
        <v>51532.80000000005</v>
      </c>
      <c r="G109" s="15" t="s">
        <v>11</v>
      </c>
    </row>
    <row r="110" spans="1:7" ht="68.25" customHeight="1">
      <c r="A110" s="15" t="s">
        <v>190</v>
      </c>
      <c r="B110" s="14" t="s">
        <v>191</v>
      </c>
      <c r="C110" s="10"/>
      <c r="D110" s="9">
        <v>1886666</v>
      </c>
      <c r="E110" s="9">
        <v>2011582.92</v>
      </c>
      <c r="F110" s="9">
        <f t="shared" si="1"/>
        <v>124916.91999999993</v>
      </c>
      <c r="G110" s="15" t="s">
        <v>11</v>
      </c>
    </row>
    <row r="111" spans="1:7" ht="49.5" customHeight="1">
      <c r="A111" s="15" t="s">
        <v>30</v>
      </c>
      <c r="B111" s="14" t="s">
        <v>192</v>
      </c>
      <c r="C111" s="10"/>
      <c r="D111" s="9">
        <v>0</v>
      </c>
      <c r="E111" s="9">
        <v>117180</v>
      </c>
      <c r="F111" s="9">
        <f t="shared" si="1"/>
        <v>117180</v>
      </c>
      <c r="G111" s="15" t="s">
        <v>24</v>
      </c>
    </row>
    <row r="112" spans="1:7" ht="70.5" customHeight="1">
      <c r="A112" s="15" t="s">
        <v>193</v>
      </c>
      <c r="B112" s="14" t="s">
        <v>194</v>
      </c>
      <c r="C112" s="10"/>
      <c r="D112" s="9">
        <v>5532643</v>
      </c>
      <c r="E112" s="9">
        <v>5007643</v>
      </c>
      <c r="F112" s="9">
        <f t="shared" si="1"/>
        <v>-525000</v>
      </c>
      <c r="G112" s="15" t="s">
        <v>117</v>
      </c>
    </row>
    <row r="113" spans="1:7" ht="31.5" customHeight="1">
      <c r="A113" s="20"/>
      <c r="B113" s="14"/>
      <c r="C113" s="10"/>
      <c r="D113" s="17">
        <f>SUM(D84:D112)</f>
        <v>140007196</v>
      </c>
      <c r="E113" s="17">
        <f>SUM(E84:E112)</f>
        <v>177263942.35000002</v>
      </c>
      <c r="F113" s="17">
        <f t="shared" si="1"/>
        <v>37256746.350000024</v>
      </c>
      <c r="G113" s="15"/>
    </row>
    <row r="114" spans="1:7" ht="63.75" customHeight="1">
      <c r="A114" s="22" t="s">
        <v>197</v>
      </c>
      <c r="B114" s="14"/>
      <c r="C114" s="10"/>
      <c r="D114" s="9"/>
      <c r="E114" s="9"/>
      <c r="F114" s="9"/>
      <c r="G114" s="15"/>
    </row>
    <row r="115" spans="1:7" ht="75" customHeight="1">
      <c r="A115" s="15" t="s">
        <v>262</v>
      </c>
      <c r="B115" s="14" t="s">
        <v>261</v>
      </c>
      <c r="C115" s="10"/>
      <c r="D115" s="9">
        <v>27182490</v>
      </c>
      <c r="E115" s="9">
        <v>26147435.91</v>
      </c>
      <c r="F115" s="9">
        <v>-1035054.0899999999</v>
      </c>
      <c r="G115" s="15" t="s">
        <v>29</v>
      </c>
    </row>
    <row r="116" spans="1:7" ht="80.25" customHeight="1">
      <c r="A116" s="15" t="s">
        <v>164</v>
      </c>
      <c r="B116" s="14" t="s">
        <v>198</v>
      </c>
      <c r="C116" s="10"/>
      <c r="D116" s="9">
        <v>6339431</v>
      </c>
      <c r="E116" s="9">
        <v>1521371</v>
      </c>
      <c r="F116" s="9">
        <f t="shared" si="1"/>
        <v>-4818060</v>
      </c>
      <c r="G116" s="15" t="s">
        <v>29</v>
      </c>
    </row>
    <row r="117" spans="1:7" ht="52.5" customHeight="1">
      <c r="A117" s="15" t="s">
        <v>200</v>
      </c>
      <c r="B117" s="14" t="s">
        <v>199</v>
      </c>
      <c r="C117" s="10"/>
      <c r="D117" s="9">
        <v>0</v>
      </c>
      <c r="E117" s="9">
        <v>2238471</v>
      </c>
      <c r="F117" s="9">
        <f t="shared" si="1"/>
        <v>2238471</v>
      </c>
      <c r="G117" s="15" t="s">
        <v>24</v>
      </c>
    </row>
    <row r="118" spans="1:7" ht="72.75" customHeight="1">
      <c r="A118" s="37" t="s">
        <v>204</v>
      </c>
      <c r="B118" s="14" t="s">
        <v>203</v>
      </c>
      <c r="C118" s="10"/>
      <c r="D118" s="9">
        <v>234900</v>
      </c>
      <c r="E118" s="9">
        <v>216500</v>
      </c>
      <c r="F118" s="9">
        <f t="shared" si="1"/>
        <v>-18400</v>
      </c>
      <c r="G118" s="30" t="s">
        <v>29</v>
      </c>
    </row>
    <row r="119" spans="1:7" ht="19.5" customHeight="1">
      <c r="A119" s="37"/>
      <c r="B119" s="14" t="s">
        <v>260</v>
      </c>
      <c r="C119" s="10"/>
      <c r="D119" s="9">
        <v>34200</v>
      </c>
      <c r="E119" s="9">
        <v>30200</v>
      </c>
      <c r="F119" s="9">
        <f t="shared" si="1"/>
        <v>-4000</v>
      </c>
      <c r="G119" s="30"/>
    </row>
    <row r="120" spans="1:7" ht="92.25" customHeight="1">
      <c r="A120" s="20" t="s">
        <v>201</v>
      </c>
      <c r="B120" s="14" t="s">
        <v>202</v>
      </c>
      <c r="C120" s="10"/>
      <c r="D120" s="9">
        <v>138900</v>
      </c>
      <c r="E120" s="9">
        <v>84798.77</v>
      </c>
      <c r="F120" s="9">
        <f t="shared" si="1"/>
        <v>-54101.229999999996</v>
      </c>
      <c r="G120" s="15" t="s">
        <v>29</v>
      </c>
    </row>
    <row r="121" spans="1:7" ht="76.5" customHeight="1">
      <c r="A121" s="15" t="s">
        <v>205</v>
      </c>
      <c r="B121" s="14" t="s">
        <v>206</v>
      </c>
      <c r="C121" s="10"/>
      <c r="D121" s="9">
        <v>261600</v>
      </c>
      <c r="E121" s="9">
        <v>245800</v>
      </c>
      <c r="F121" s="9">
        <f t="shared" si="1"/>
        <v>-15800</v>
      </c>
      <c r="G121" s="15" t="s">
        <v>117</v>
      </c>
    </row>
    <row r="122" spans="1:7" ht="81" customHeight="1">
      <c r="A122" s="15" t="s">
        <v>208</v>
      </c>
      <c r="B122" s="14" t="s">
        <v>207</v>
      </c>
      <c r="C122" s="10"/>
      <c r="D122" s="9">
        <v>13065745</v>
      </c>
      <c r="E122" s="9">
        <v>12591410.97</v>
      </c>
      <c r="F122" s="9">
        <f t="shared" si="1"/>
        <v>-474334.02999999933</v>
      </c>
      <c r="G122" s="15" t="s">
        <v>29</v>
      </c>
    </row>
    <row r="123" spans="1:7" ht="96" customHeight="1">
      <c r="A123" s="15" t="s">
        <v>210</v>
      </c>
      <c r="B123" s="14" t="s">
        <v>209</v>
      </c>
      <c r="C123" s="10"/>
      <c r="D123" s="9">
        <v>2942375</v>
      </c>
      <c r="E123" s="9">
        <v>2698309.72</v>
      </c>
      <c r="F123" s="9">
        <f t="shared" si="1"/>
        <v>-244065.2799999998</v>
      </c>
      <c r="G123" s="15" t="s">
        <v>29</v>
      </c>
    </row>
    <row r="124" spans="1:7" ht="77.25" customHeight="1">
      <c r="A124" s="20" t="s">
        <v>212</v>
      </c>
      <c r="B124" s="14" t="s">
        <v>211</v>
      </c>
      <c r="C124" s="10"/>
      <c r="D124" s="9">
        <v>20136958</v>
      </c>
      <c r="E124" s="9">
        <v>21522714.67</v>
      </c>
      <c r="F124" s="9">
        <f t="shared" si="1"/>
        <v>1385756.6700000018</v>
      </c>
      <c r="G124" s="15" t="s">
        <v>11</v>
      </c>
    </row>
    <row r="125" spans="1:7" ht="79.5" customHeight="1">
      <c r="A125" s="20" t="s">
        <v>214</v>
      </c>
      <c r="B125" s="14" t="s">
        <v>213</v>
      </c>
      <c r="C125" s="10"/>
      <c r="D125" s="9">
        <v>22180114.19</v>
      </c>
      <c r="E125" s="9">
        <v>22606352.25</v>
      </c>
      <c r="F125" s="9">
        <f t="shared" si="1"/>
        <v>426238.05999999866</v>
      </c>
      <c r="G125" s="15" t="s">
        <v>11</v>
      </c>
    </row>
    <row r="126" spans="1:7" ht="84.75" customHeight="1">
      <c r="A126" s="15" t="s">
        <v>216</v>
      </c>
      <c r="B126" s="14" t="s">
        <v>215</v>
      </c>
      <c r="C126" s="10"/>
      <c r="D126" s="9">
        <v>0</v>
      </c>
      <c r="E126" s="9">
        <v>7065218.09</v>
      </c>
      <c r="F126" s="9">
        <f t="shared" si="1"/>
        <v>7065218.09</v>
      </c>
      <c r="G126" s="15" t="s">
        <v>24</v>
      </c>
    </row>
    <row r="127" spans="1:7" ht="64.5" customHeight="1">
      <c r="A127" s="37" t="s">
        <v>216</v>
      </c>
      <c r="B127" s="14" t="s">
        <v>217</v>
      </c>
      <c r="C127" s="10"/>
      <c r="D127" s="9">
        <v>140000</v>
      </c>
      <c r="E127" s="9">
        <v>125076</v>
      </c>
      <c r="F127" s="9">
        <f t="shared" si="1"/>
        <v>-14924</v>
      </c>
      <c r="G127" s="30" t="s">
        <v>11</v>
      </c>
    </row>
    <row r="128" spans="1:7" ht="57" customHeight="1">
      <c r="A128" s="37"/>
      <c r="B128" s="14" t="s">
        <v>218</v>
      </c>
      <c r="C128" s="10"/>
      <c r="D128" s="9">
        <v>760000</v>
      </c>
      <c r="E128" s="9">
        <v>1518472.5</v>
      </c>
      <c r="F128" s="9">
        <f t="shared" si="1"/>
        <v>758472.5</v>
      </c>
      <c r="G128" s="30"/>
    </row>
    <row r="129" spans="1:7" ht="65.25" customHeight="1">
      <c r="A129" s="37" t="s">
        <v>219</v>
      </c>
      <c r="B129" s="14" t="s">
        <v>220</v>
      </c>
      <c r="C129" s="10"/>
      <c r="D129" s="9">
        <v>1785119</v>
      </c>
      <c r="E129" s="9">
        <v>1962556.24</v>
      </c>
      <c r="F129" s="9">
        <f t="shared" si="1"/>
        <v>177437.24</v>
      </c>
      <c r="G129" s="30" t="s">
        <v>11</v>
      </c>
    </row>
    <row r="130" spans="1:7" ht="62.25" customHeight="1">
      <c r="A130" s="37"/>
      <c r="B130" s="14" t="s">
        <v>221</v>
      </c>
      <c r="C130" s="10"/>
      <c r="D130" s="9">
        <v>13000</v>
      </c>
      <c r="E130" s="9">
        <v>68000</v>
      </c>
      <c r="F130" s="9">
        <f t="shared" si="1"/>
        <v>55000</v>
      </c>
      <c r="G130" s="30"/>
    </row>
    <row r="131" spans="1:7" ht="47.25" customHeight="1">
      <c r="A131" s="15" t="s">
        <v>222</v>
      </c>
      <c r="B131" s="14" t="s">
        <v>223</v>
      </c>
      <c r="C131" s="10"/>
      <c r="D131" s="9">
        <v>0</v>
      </c>
      <c r="E131" s="9">
        <v>385689</v>
      </c>
      <c r="F131" s="9">
        <f t="shared" si="1"/>
        <v>385689</v>
      </c>
      <c r="G131" s="15" t="s">
        <v>24</v>
      </c>
    </row>
    <row r="132" spans="1:7" ht="33" customHeight="1">
      <c r="A132" s="6" t="s">
        <v>224</v>
      </c>
      <c r="B132" s="14" t="s">
        <v>225</v>
      </c>
      <c r="C132" s="10"/>
      <c r="D132" s="9">
        <v>0</v>
      </c>
      <c r="E132" s="9">
        <v>150000</v>
      </c>
      <c r="F132" s="9">
        <f t="shared" si="1"/>
        <v>150000</v>
      </c>
      <c r="G132" s="15" t="s">
        <v>24</v>
      </c>
    </row>
    <row r="133" spans="1:7" ht="59.25" customHeight="1">
      <c r="A133" s="15" t="s">
        <v>226</v>
      </c>
      <c r="B133" s="14" t="s">
        <v>227</v>
      </c>
      <c r="C133" s="10"/>
      <c r="D133" s="9">
        <v>0</v>
      </c>
      <c r="E133" s="9">
        <v>130435</v>
      </c>
      <c r="F133" s="9">
        <f t="shared" si="1"/>
        <v>130435</v>
      </c>
      <c r="G133" s="15" t="s">
        <v>24</v>
      </c>
    </row>
    <row r="134" spans="1:7" ht="73.5" customHeight="1">
      <c r="A134" s="20" t="s">
        <v>228</v>
      </c>
      <c r="B134" s="14" t="s">
        <v>229</v>
      </c>
      <c r="C134" s="10"/>
      <c r="D134" s="9">
        <v>1964331</v>
      </c>
      <c r="E134" s="9">
        <v>2346555.42</v>
      </c>
      <c r="F134" s="9">
        <f t="shared" si="1"/>
        <v>382224.4199999999</v>
      </c>
      <c r="G134" s="15" t="s">
        <v>11</v>
      </c>
    </row>
    <row r="135" spans="1:7" ht="51.75" customHeight="1">
      <c r="A135" s="37" t="s">
        <v>230</v>
      </c>
      <c r="B135" s="14" t="s">
        <v>231</v>
      </c>
      <c r="C135" s="10"/>
      <c r="D135" s="9">
        <v>3329889</v>
      </c>
      <c r="E135" s="9">
        <v>3086717.7</v>
      </c>
      <c r="F135" s="9">
        <f t="shared" si="1"/>
        <v>-243171.2999999998</v>
      </c>
      <c r="G135" s="30" t="s">
        <v>29</v>
      </c>
    </row>
    <row r="136" spans="1:7" ht="36" customHeight="1">
      <c r="A136" s="37"/>
      <c r="B136" s="14" t="s">
        <v>232</v>
      </c>
      <c r="C136" s="10"/>
      <c r="D136" s="9">
        <v>707543</v>
      </c>
      <c r="E136" s="9">
        <v>586722.99</v>
      </c>
      <c r="F136" s="9">
        <f t="shared" si="1"/>
        <v>-120820.01000000001</v>
      </c>
      <c r="G136" s="30"/>
    </row>
    <row r="137" spans="1:7" ht="35.25" customHeight="1">
      <c r="A137" s="37"/>
      <c r="B137" s="14" t="s">
        <v>233</v>
      </c>
      <c r="C137" s="10"/>
      <c r="D137" s="9">
        <v>54584</v>
      </c>
      <c r="E137" s="9">
        <v>6256</v>
      </c>
      <c r="F137" s="9">
        <f t="shared" si="1"/>
        <v>-48328</v>
      </c>
      <c r="G137" s="30"/>
    </row>
    <row r="138" spans="1:7" ht="59.25" customHeight="1">
      <c r="A138" s="47" t="s">
        <v>234</v>
      </c>
      <c r="B138" s="14" t="s">
        <v>235</v>
      </c>
      <c r="C138" s="10"/>
      <c r="D138" s="9">
        <v>3128716</v>
      </c>
      <c r="E138" s="9">
        <v>3421761.89</v>
      </c>
      <c r="F138" s="9">
        <f t="shared" si="1"/>
        <v>293045.89000000013</v>
      </c>
      <c r="G138" s="30" t="s">
        <v>29</v>
      </c>
    </row>
    <row r="139" spans="1:7" ht="59.25" customHeight="1">
      <c r="A139" s="47"/>
      <c r="B139" s="14" t="s">
        <v>236</v>
      </c>
      <c r="C139" s="10"/>
      <c r="D139" s="9">
        <v>274350</v>
      </c>
      <c r="E139" s="9">
        <v>234350</v>
      </c>
      <c r="F139" s="9">
        <f t="shared" si="1"/>
        <v>-40000</v>
      </c>
      <c r="G139" s="30"/>
    </row>
    <row r="140" spans="1:7" ht="81" customHeight="1">
      <c r="A140" s="38" t="s">
        <v>237</v>
      </c>
      <c r="B140" s="14" t="s">
        <v>239</v>
      </c>
      <c r="C140" s="10"/>
      <c r="D140" s="9">
        <v>145440</v>
      </c>
      <c r="E140" s="9">
        <v>130229</v>
      </c>
      <c r="F140" s="9">
        <f t="shared" si="1"/>
        <v>-15211</v>
      </c>
      <c r="G140" s="30" t="s">
        <v>29</v>
      </c>
    </row>
    <row r="141" spans="1:7" ht="37.5" customHeight="1">
      <c r="A141" s="38"/>
      <c r="B141" s="14" t="s">
        <v>238</v>
      </c>
      <c r="C141" s="10"/>
      <c r="D141" s="9">
        <v>221760</v>
      </c>
      <c r="E141" s="9">
        <v>166026</v>
      </c>
      <c r="F141" s="9">
        <f t="shared" si="1"/>
        <v>-55734</v>
      </c>
      <c r="G141" s="30"/>
    </row>
    <row r="142" spans="1:7" ht="74.25" customHeight="1">
      <c r="A142" s="38" t="s">
        <v>240</v>
      </c>
      <c r="B142" s="14" t="s">
        <v>241</v>
      </c>
      <c r="C142" s="10"/>
      <c r="D142" s="9">
        <v>233808</v>
      </c>
      <c r="E142" s="9">
        <v>230310.5</v>
      </c>
      <c r="F142" s="9">
        <f t="shared" si="1"/>
        <v>-3497.5</v>
      </c>
      <c r="G142" s="15" t="s">
        <v>29</v>
      </c>
    </row>
    <row r="143" spans="1:7" ht="44.25" customHeight="1">
      <c r="A143" s="38"/>
      <c r="B143" s="14" t="s">
        <v>242</v>
      </c>
      <c r="C143" s="10"/>
      <c r="D143" s="9">
        <v>213192</v>
      </c>
      <c r="E143" s="9">
        <v>214632</v>
      </c>
      <c r="F143" s="9">
        <f t="shared" si="1"/>
        <v>1440</v>
      </c>
      <c r="G143" s="15"/>
    </row>
    <row r="144" spans="1:7" ht="77.25" customHeight="1">
      <c r="A144" s="19" t="s">
        <v>243</v>
      </c>
      <c r="B144" s="14" t="s">
        <v>244</v>
      </c>
      <c r="C144" s="10"/>
      <c r="D144" s="9">
        <v>0</v>
      </c>
      <c r="E144" s="9">
        <v>5207645.95</v>
      </c>
      <c r="F144" s="9">
        <f t="shared" si="1"/>
        <v>5207645.95</v>
      </c>
      <c r="G144" s="15" t="s">
        <v>11</v>
      </c>
    </row>
    <row r="145" spans="1:7" ht="43.5" customHeight="1">
      <c r="A145" s="19" t="s">
        <v>245</v>
      </c>
      <c r="B145" s="14" t="s">
        <v>246</v>
      </c>
      <c r="C145" s="10"/>
      <c r="D145" s="9">
        <v>0</v>
      </c>
      <c r="E145" s="9">
        <v>385250</v>
      </c>
      <c r="F145" s="9">
        <f t="shared" si="1"/>
        <v>385250</v>
      </c>
      <c r="G145" s="15" t="s">
        <v>24</v>
      </c>
    </row>
    <row r="146" spans="1:7" ht="60.75" customHeight="1">
      <c r="A146" s="47" t="s">
        <v>247</v>
      </c>
      <c r="B146" s="14" t="s">
        <v>248</v>
      </c>
      <c r="C146" s="10"/>
      <c r="D146" s="9">
        <v>5544441</v>
      </c>
      <c r="E146" s="9">
        <v>5478868.77</v>
      </c>
      <c r="F146" s="9">
        <f t="shared" si="1"/>
        <v>-65572.23000000045</v>
      </c>
      <c r="G146" s="30" t="s">
        <v>29</v>
      </c>
    </row>
    <row r="147" spans="1:7" ht="64.5" customHeight="1">
      <c r="A147" s="47"/>
      <c r="B147" s="14" t="s">
        <v>249</v>
      </c>
      <c r="C147" s="10"/>
      <c r="D147" s="9">
        <v>7613148</v>
      </c>
      <c r="E147" s="9">
        <v>8224329.27</v>
      </c>
      <c r="F147" s="9">
        <f t="shared" si="1"/>
        <v>611181.2699999996</v>
      </c>
      <c r="G147" s="30"/>
    </row>
    <row r="148" spans="1:7" ht="76.5" customHeight="1">
      <c r="A148" s="38" t="s">
        <v>250</v>
      </c>
      <c r="B148" s="14" t="s">
        <v>251</v>
      </c>
      <c r="C148" s="10"/>
      <c r="D148" s="9">
        <v>460000</v>
      </c>
      <c r="E148" s="9">
        <v>329047</v>
      </c>
      <c r="F148" s="9">
        <f t="shared" si="1"/>
        <v>-130953</v>
      </c>
      <c r="G148" s="30" t="s">
        <v>29</v>
      </c>
    </row>
    <row r="149" spans="1:7" ht="31.5" customHeight="1">
      <c r="A149" s="38"/>
      <c r="B149" s="14" t="s">
        <v>252</v>
      </c>
      <c r="C149" s="10"/>
      <c r="D149" s="9">
        <v>98000</v>
      </c>
      <c r="E149" s="9">
        <v>77328</v>
      </c>
      <c r="F149" s="9">
        <f aca="true" t="shared" si="2" ref="F149:F180">E149-D149</f>
        <v>-20672</v>
      </c>
      <c r="G149" s="30"/>
    </row>
    <row r="150" spans="1:7" ht="48.75" customHeight="1">
      <c r="A150" s="38" t="s">
        <v>255</v>
      </c>
      <c r="B150" s="14" t="s">
        <v>253</v>
      </c>
      <c r="C150" s="10"/>
      <c r="D150" s="9">
        <v>1320916</v>
      </c>
      <c r="E150" s="9">
        <v>1123804.01</v>
      </c>
      <c r="F150" s="9">
        <f t="shared" si="2"/>
        <v>-197111.99</v>
      </c>
      <c r="G150" s="30" t="s">
        <v>29</v>
      </c>
    </row>
    <row r="151" spans="1:7" ht="45.75" customHeight="1">
      <c r="A151" s="38"/>
      <c r="B151" s="14" t="s">
        <v>254</v>
      </c>
      <c r="C151" s="10"/>
      <c r="D151" s="9">
        <v>57480</v>
      </c>
      <c r="E151" s="9">
        <v>135412</v>
      </c>
      <c r="F151" s="9">
        <f t="shared" si="2"/>
        <v>77932</v>
      </c>
      <c r="G151" s="30"/>
    </row>
    <row r="152" spans="1:7" ht="57.75" customHeight="1">
      <c r="A152" s="18" t="s">
        <v>256</v>
      </c>
      <c r="B152" s="14" t="s">
        <v>257</v>
      </c>
      <c r="C152" s="10"/>
      <c r="D152" s="9">
        <v>0</v>
      </c>
      <c r="E152" s="9">
        <v>18329850.25</v>
      </c>
      <c r="F152" s="9">
        <f t="shared" si="2"/>
        <v>18329850.25</v>
      </c>
      <c r="G152" s="15" t="s">
        <v>11</v>
      </c>
    </row>
    <row r="153" spans="1:7" ht="66" customHeight="1">
      <c r="A153" s="18" t="s">
        <v>258</v>
      </c>
      <c r="B153" s="14" t="s">
        <v>259</v>
      </c>
      <c r="C153" s="10"/>
      <c r="D153" s="9">
        <v>0</v>
      </c>
      <c r="E153" s="9">
        <v>42404040</v>
      </c>
      <c r="F153" s="9">
        <f t="shared" si="2"/>
        <v>42404040</v>
      </c>
      <c r="G153" s="15" t="s">
        <v>24</v>
      </c>
    </row>
    <row r="154" spans="1:7" ht="44.25" customHeight="1">
      <c r="A154" s="48"/>
      <c r="B154" s="49"/>
      <c r="C154" s="50"/>
      <c r="D154" s="51">
        <f>SUM(D115:D153)</f>
        <v>120582430.19</v>
      </c>
      <c r="E154" s="51">
        <f>SUM(E115:E153)</f>
        <v>193427947.87</v>
      </c>
      <c r="F154" s="17">
        <f t="shared" si="2"/>
        <v>72845517.68</v>
      </c>
      <c r="G154" s="52"/>
    </row>
    <row r="155" spans="1:7" ht="51.75" customHeight="1">
      <c r="A155" s="26" t="s">
        <v>263</v>
      </c>
      <c r="B155" s="8"/>
      <c r="C155" s="10"/>
      <c r="D155" s="9"/>
      <c r="E155" s="9"/>
      <c r="F155" s="17"/>
      <c r="G155" s="15"/>
    </row>
    <row r="156" spans="1:7" ht="60.75" customHeight="1">
      <c r="A156" s="16" t="s">
        <v>265</v>
      </c>
      <c r="B156" s="8" t="s">
        <v>264</v>
      </c>
      <c r="C156" s="10"/>
      <c r="D156" s="9">
        <v>1672567</v>
      </c>
      <c r="E156" s="9">
        <v>1900713.29</v>
      </c>
      <c r="F156" s="9">
        <f t="shared" si="2"/>
        <v>228146.29000000004</v>
      </c>
      <c r="G156" s="15" t="s">
        <v>11</v>
      </c>
    </row>
    <row r="157" spans="1:7" ht="44.25" customHeight="1">
      <c r="A157" s="35" t="s">
        <v>266</v>
      </c>
      <c r="B157" s="8" t="s">
        <v>268</v>
      </c>
      <c r="C157" s="10"/>
      <c r="D157" s="9">
        <v>1053298</v>
      </c>
      <c r="E157" s="9">
        <v>1139610.8</v>
      </c>
      <c r="F157" s="9">
        <f t="shared" si="2"/>
        <v>86312.80000000005</v>
      </c>
      <c r="G157" s="30" t="s">
        <v>29</v>
      </c>
    </row>
    <row r="158" spans="1:7" ht="31.5" customHeight="1">
      <c r="A158" s="35"/>
      <c r="B158" s="8" t="s">
        <v>267</v>
      </c>
      <c r="C158" s="10"/>
      <c r="D158" s="9">
        <v>60215</v>
      </c>
      <c r="E158" s="9">
        <v>46619.05</v>
      </c>
      <c r="F158" s="9">
        <f t="shared" si="2"/>
        <v>-13595.949999999997</v>
      </c>
      <c r="G158" s="30"/>
    </row>
    <row r="159" spans="1:7" ht="31.5" customHeight="1">
      <c r="A159" s="23"/>
      <c r="B159" s="8"/>
      <c r="C159" s="10"/>
      <c r="D159" s="17">
        <f>SUM(D156:D158)</f>
        <v>2786080</v>
      </c>
      <c r="E159" s="17">
        <f>SUM(E156:E158)</f>
        <v>3086943.1399999997</v>
      </c>
      <c r="F159" s="17">
        <f t="shared" si="2"/>
        <v>300863.13999999966</v>
      </c>
      <c r="G159" s="15"/>
    </row>
    <row r="160" spans="1:7" ht="46.5" customHeight="1">
      <c r="A160" s="27" t="s">
        <v>269</v>
      </c>
      <c r="B160" s="8"/>
      <c r="C160" s="10"/>
      <c r="D160" s="9"/>
      <c r="E160" s="9"/>
      <c r="F160" s="9">
        <f t="shared" si="2"/>
        <v>0</v>
      </c>
      <c r="G160" s="15"/>
    </row>
    <row r="161" spans="1:7" ht="62.25" customHeight="1">
      <c r="A161" s="29" t="s">
        <v>271</v>
      </c>
      <c r="B161" s="8" t="s">
        <v>270</v>
      </c>
      <c r="C161" s="10"/>
      <c r="D161" s="9">
        <v>323000</v>
      </c>
      <c r="E161" s="9">
        <v>219000</v>
      </c>
      <c r="F161" s="9">
        <f t="shared" si="2"/>
        <v>-104000</v>
      </c>
      <c r="G161" s="15" t="s">
        <v>29</v>
      </c>
    </row>
    <row r="162" spans="1:7" ht="52.5" customHeight="1">
      <c r="A162" s="16" t="s">
        <v>273</v>
      </c>
      <c r="B162" s="8" t="s">
        <v>272</v>
      </c>
      <c r="C162" s="10"/>
      <c r="D162" s="9">
        <v>306265</v>
      </c>
      <c r="E162" s="9">
        <v>228656.27</v>
      </c>
      <c r="F162" s="53"/>
      <c r="G162" s="15" t="s">
        <v>29</v>
      </c>
    </row>
    <row r="163" spans="1:7" ht="52.5" customHeight="1">
      <c r="A163" s="16" t="s">
        <v>284</v>
      </c>
      <c r="B163" s="8" t="s">
        <v>285</v>
      </c>
      <c r="C163" s="10"/>
      <c r="D163" s="9">
        <v>308968.55</v>
      </c>
      <c r="E163" s="9">
        <v>402566.73</v>
      </c>
      <c r="F163" s="9">
        <f>E162-D162</f>
        <v>-77608.73000000001</v>
      </c>
      <c r="G163" s="15" t="s">
        <v>11</v>
      </c>
    </row>
    <row r="164" spans="1:7" ht="52.5" customHeight="1">
      <c r="A164" s="16" t="s">
        <v>275</v>
      </c>
      <c r="B164" s="8" t="s">
        <v>274</v>
      </c>
      <c r="C164" s="10"/>
      <c r="D164" s="9">
        <v>0</v>
      </c>
      <c r="E164" s="9">
        <v>52080</v>
      </c>
      <c r="F164" s="9">
        <f t="shared" si="2"/>
        <v>52080</v>
      </c>
      <c r="G164" s="15" t="s">
        <v>24</v>
      </c>
    </row>
    <row r="165" spans="1:7" ht="66.75" customHeight="1">
      <c r="A165" s="16" t="s">
        <v>276</v>
      </c>
      <c r="B165" s="8" t="s">
        <v>277</v>
      </c>
      <c r="C165" s="10"/>
      <c r="D165" s="9">
        <v>9276055</v>
      </c>
      <c r="E165" s="9">
        <v>9910383.34</v>
      </c>
      <c r="F165" s="9">
        <f t="shared" si="2"/>
        <v>634328.3399999999</v>
      </c>
      <c r="G165" s="15" t="s">
        <v>11</v>
      </c>
    </row>
    <row r="166" spans="1:7" ht="88.5" customHeight="1">
      <c r="A166" s="16" t="s">
        <v>278</v>
      </c>
      <c r="B166" s="8" t="s">
        <v>279</v>
      </c>
      <c r="C166" s="10"/>
      <c r="D166" s="9">
        <v>887000</v>
      </c>
      <c r="E166" s="9">
        <v>531509</v>
      </c>
      <c r="F166" s="9">
        <f t="shared" si="2"/>
        <v>-355491</v>
      </c>
      <c r="G166" s="15" t="s">
        <v>29</v>
      </c>
    </row>
    <row r="167" spans="1:7" ht="61.5" customHeight="1">
      <c r="A167" s="29" t="s">
        <v>281</v>
      </c>
      <c r="B167" s="8" t="s">
        <v>280</v>
      </c>
      <c r="C167" s="10"/>
      <c r="D167" s="9">
        <v>0</v>
      </c>
      <c r="E167" s="9">
        <v>45570</v>
      </c>
      <c r="F167" s="9">
        <f t="shared" si="2"/>
        <v>45570</v>
      </c>
      <c r="G167" s="15" t="s">
        <v>24</v>
      </c>
    </row>
    <row r="168" spans="1:7" ht="78.75" customHeight="1">
      <c r="A168" s="29" t="s">
        <v>282</v>
      </c>
      <c r="B168" s="8" t="s">
        <v>283</v>
      </c>
      <c r="C168" s="10"/>
      <c r="D168" s="9">
        <v>947175</v>
      </c>
      <c r="E168" s="9">
        <v>794000</v>
      </c>
      <c r="F168" s="9">
        <f t="shared" si="2"/>
        <v>-153175</v>
      </c>
      <c r="G168" s="15" t="s">
        <v>29</v>
      </c>
    </row>
    <row r="169" spans="1:7" ht="48" customHeight="1">
      <c r="A169" s="29"/>
      <c r="B169" s="8"/>
      <c r="C169" s="10"/>
      <c r="D169" s="17">
        <f>SUM(D161:D168)</f>
        <v>12048463.55</v>
      </c>
      <c r="E169" s="17">
        <f>SUM(E161:E168)</f>
        <v>12183765.34</v>
      </c>
      <c r="F169" s="17">
        <f t="shared" si="2"/>
        <v>135301.7899999991</v>
      </c>
      <c r="G169" s="15"/>
    </row>
    <row r="170" spans="1:7" ht="92.25" customHeight="1">
      <c r="A170" s="28" t="s">
        <v>286</v>
      </c>
      <c r="B170" s="8"/>
      <c r="C170" s="10"/>
      <c r="D170" s="9"/>
      <c r="E170" s="9"/>
      <c r="F170" s="9">
        <f t="shared" si="2"/>
        <v>0</v>
      </c>
      <c r="G170" s="15"/>
    </row>
    <row r="171" spans="1:7" ht="64.5" customHeight="1">
      <c r="A171" s="18" t="s">
        <v>287</v>
      </c>
      <c r="B171" s="8" t="s">
        <v>288</v>
      </c>
      <c r="C171" s="10"/>
      <c r="D171" s="9">
        <v>0</v>
      </c>
      <c r="E171" s="9">
        <v>289044</v>
      </c>
      <c r="F171" s="9">
        <f t="shared" si="2"/>
        <v>289044</v>
      </c>
      <c r="G171" s="15" t="s">
        <v>24</v>
      </c>
    </row>
    <row r="172" spans="1:7" ht="78" customHeight="1">
      <c r="A172" s="38" t="s">
        <v>289</v>
      </c>
      <c r="B172" s="8" t="s">
        <v>290</v>
      </c>
      <c r="C172" s="10"/>
      <c r="D172" s="9">
        <v>10271430</v>
      </c>
      <c r="E172" s="9">
        <v>11470610.4</v>
      </c>
      <c r="F172" s="9">
        <f t="shared" si="2"/>
        <v>1199180.4000000004</v>
      </c>
      <c r="G172" s="30" t="s">
        <v>29</v>
      </c>
    </row>
    <row r="173" spans="1:7" ht="47.25" customHeight="1">
      <c r="A173" s="38"/>
      <c r="B173" s="8" t="s">
        <v>291</v>
      </c>
      <c r="C173" s="10"/>
      <c r="D173" s="9">
        <v>255046</v>
      </c>
      <c r="E173" s="9">
        <v>351150.89</v>
      </c>
      <c r="F173" s="9">
        <f t="shared" si="2"/>
        <v>96104.89000000001</v>
      </c>
      <c r="G173" s="30"/>
    </row>
    <row r="174" spans="1:7" ht="78.75" customHeight="1">
      <c r="A174" s="38"/>
      <c r="B174" s="8" t="s">
        <v>292</v>
      </c>
      <c r="C174" s="10"/>
      <c r="D174" s="9">
        <v>22000</v>
      </c>
      <c r="E174" s="9">
        <v>21000</v>
      </c>
      <c r="F174" s="9">
        <f t="shared" si="2"/>
        <v>-1000</v>
      </c>
      <c r="G174" s="30"/>
    </row>
    <row r="175" spans="1:7" ht="79.5" customHeight="1">
      <c r="A175" s="18" t="s">
        <v>294</v>
      </c>
      <c r="B175" s="8" t="s">
        <v>293</v>
      </c>
      <c r="C175" s="10"/>
      <c r="D175" s="9">
        <v>683172</v>
      </c>
      <c r="E175" s="9">
        <v>887951.45</v>
      </c>
      <c r="F175" s="9">
        <f t="shared" si="2"/>
        <v>204779.44999999995</v>
      </c>
      <c r="G175" s="15" t="s">
        <v>11</v>
      </c>
    </row>
    <row r="176" spans="1:7" ht="53.25" customHeight="1">
      <c r="A176" s="18" t="s">
        <v>295</v>
      </c>
      <c r="B176" s="8" t="s">
        <v>296</v>
      </c>
      <c r="C176" s="10"/>
      <c r="D176" s="9">
        <v>0</v>
      </c>
      <c r="E176" s="9">
        <v>103770</v>
      </c>
      <c r="F176" s="9">
        <f t="shared" si="2"/>
        <v>103770</v>
      </c>
      <c r="G176" s="15" t="s">
        <v>24</v>
      </c>
    </row>
    <row r="177" spans="1:7" ht="83.25" customHeight="1">
      <c r="A177" s="18" t="s">
        <v>297</v>
      </c>
      <c r="B177" s="8" t="s">
        <v>298</v>
      </c>
      <c r="C177" s="10"/>
      <c r="D177" s="9">
        <v>5047902</v>
      </c>
      <c r="E177" s="9">
        <v>4811930.24</v>
      </c>
      <c r="F177" s="9">
        <f t="shared" si="2"/>
        <v>-235971.75999999978</v>
      </c>
      <c r="G177" s="15" t="s">
        <v>29</v>
      </c>
    </row>
    <row r="178" spans="1:7" ht="82.5" customHeight="1">
      <c r="A178" s="18" t="s">
        <v>299</v>
      </c>
      <c r="B178" s="8" t="s">
        <v>300</v>
      </c>
      <c r="C178" s="10"/>
      <c r="D178" s="9">
        <v>3800000</v>
      </c>
      <c r="E178" s="9">
        <v>9989500</v>
      </c>
      <c r="F178" s="9">
        <f t="shared" si="2"/>
        <v>6189500</v>
      </c>
      <c r="G178" s="15" t="s">
        <v>11</v>
      </c>
    </row>
    <row r="179" spans="1:7" ht="33.75" customHeight="1">
      <c r="A179" s="54"/>
      <c r="B179" s="8"/>
      <c r="C179" s="10"/>
      <c r="D179" s="17">
        <f>SUM(D171:D178)</f>
        <v>20079550</v>
      </c>
      <c r="E179" s="17">
        <f>SUM(E171:E178)</f>
        <v>27924956.98</v>
      </c>
      <c r="F179" s="17">
        <f t="shared" si="2"/>
        <v>7845406.98</v>
      </c>
      <c r="G179" s="15"/>
    </row>
    <row r="180" spans="1:7" ht="62.25" customHeight="1">
      <c r="A180" s="19"/>
      <c r="B180" s="8"/>
      <c r="C180" s="10"/>
      <c r="D180" s="17">
        <f>D179+D169+D159+D154+D113+D82+D15</f>
        <v>486400836.56000006</v>
      </c>
      <c r="E180" s="17">
        <f>E179+E169+E159+E154+E113+E82+E15</f>
        <v>894753210.7300001</v>
      </c>
      <c r="F180" s="17">
        <f t="shared" si="2"/>
        <v>408352374.1700001</v>
      </c>
      <c r="G180" s="20"/>
    </row>
  </sheetData>
  <sheetProtection/>
  <mergeCells count="61">
    <mergeCell ref="A142:A143"/>
    <mergeCell ref="A146:A147"/>
    <mergeCell ref="G146:G147"/>
    <mergeCell ref="A148:A149"/>
    <mergeCell ref="G148:G149"/>
    <mergeCell ref="A150:A151"/>
    <mergeCell ref="G150:G151"/>
    <mergeCell ref="A157:A158"/>
    <mergeCell ref="G157:G158"/>
    <mergeCell ref="G172:G174"/>
    <mergeCell ref="A172:A174"/>
    <mergeCell ref="A74:A75"/>
    <mergeCell ref="G74:G75"/>
    <mergeCell ref="A78:A79"/>
    <mergeCell ref="G78:G79"/>
    <mergeCell ref="A84:A85"/>
    <mergeCell ref="G84:G85"/>
    <mergeCell ref="A2:G2"/>
    <mergeCell ref="A102:A103"/>
    <mergeCell ref="A106:A108"/>
    <mergeCell ref="G106:G108"/>
    <mergeCell ref="A127:A128"/>
    <mergeCell ref="G127:G128"/>
    <mergeCell ref="B8:B9"/>
    <mergeCell ref="D8:D9"/>
    <mergeCell ref="E8:E9"/>
    <mergeCell ref="F8:F9"/>
    <mergeCell ref="G8:G9"/>
    <mergeCell ref="A8:A9"/>
    <mergeCell ref="A34:A35"/>
    <mergeCell ref="G34:G35"/>
    <mergeCell ref="G102:G103"/>
    <mergeCell ref="G86:G87"/>
    <mergeCell ref="A86:A87"/>
    <mergeCell ref="A99:A100"/>
    <mergeCell ref="G99:G100"/>
    <mergeCell ref="B10:B11"/>
    <mergeCell ref="G135:G137"/>
    <mergeCell ref="A135:A137"/>
    <mergeCell ref="A138:A139"/>
    <mergeCell ref="G138:G139"/>
    <mergeCell ref="G140:G141"/>
    <mergeCell ref="G129:G130"/>
    <mergeCell ref="A140:A141"/>
    <mergeCell ref="G39:G40"/>
    <mergeCell ref="A39:A41"/>
    <mergeCell ref="A129:A130"/>
    <mergeCell ref="G118:G119"/>
    <mergeCell ref="A118:A119"/>
    <mergeCell ref="A70:A71"/>
    <mergeCell ref="G70:G71"/>
    <mergeCell ref="A12:A14"/>
    <mergeCell ref="G12:G14"/>
    <mergeCell ref="A19:A21"/>
    <mergeCell ref="A31:A32"/>
    <mergeCell ref="G31:G32"/>
    <mergeCell ref="A10:A11"/>
    <mergeCell ref="F10:F11"/>
    <mergeCell ref="D10:D11"/>
    <mergeCell ref="E10:E11"/>
    <mergeCell ref="G10:G11"/>
  </mergeCells>
  <printOptions/>
  <pageMargins left="0.35433070866141736" right="0.35433070866141736" top="0.34" bottom="0.17" header="0.1968503937007874" footer="0.25"/>
  <pageSetup horizontalDpi="600" verticalDpi="600" orientation="landscape" paperSize="9" scale="15" r:id="rId1"/>
  <headerFooter alignWithMargins="0">
    <oddHeader>&amp;C&amp;P</oddHeader>
  </headerFooter>
  <rowBreaks count="4" manualBreakCount="4">
    <brk id="37" max="6" man="1"/>
    <brk id="119" max="255" man="1"/>
    <brk id="126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mihaleva</dc:creator>
  <cp:keywords/>
  <dc:description/>
  <cp:lastModifiedBy>Мария Виниченко</cp:lastModifiedBy>
  <cp:lastPrinted>2019-02-06T15:47:35Z</cp:lastPrinted>
  <dcterms:created xsi:type="dcterms:W3CDTF">2007-03-21T13:35:32Z</dcterms:created>
  <dcterms:modified xsi:type="dcterms:W3CDTF">2020-05-28T11:47:58Z</dcterms:modified>
  <cp:category/>
  <cp:version/>
  <cp:contentType/>
  <cp:contentStatus/>
</cp:coreProperties>
</file>