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tabRatio="458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6" i="1" l="1"/>
  <c r="F9" i="1"/>
  <c r="F10" i="1"/>
  <c r="F29" i="1" l="1"/>
  <c r="F8" i="1"/>
  <c r="C21" i="1"/>
  <c r="E14" i="1"/>
  <c r="E13" i="1" s="1"/>
  <c r="F26" i="1" l="1"/>
  <c r="D11" i="1"/>
  <c r="D6" i="1"/>
  <c r="D32" i="1" s="1"/>
  <c r="C6" i="1"/>
  <c r="F7" i="1"/>
  <c r="C11" i="1"/>
  <c r="F27" i="1"/>
  <c r="F28" i="1"/>
  <c r="C32" i="1" l="1"/>
  <c r="E11" i="1"/>
  <c r="E32" i="1" s="1"/>
</calcChain>
</file>

<file path=xl/sharedStrings.xml><?xml version="1.0" encoding="utf-8"?>
<sst xmlns="http://schemas.openxmlformats.org/spreadsheetml/2006/main" count="56" uniqueCount="56">
  <si>
    <t>КБК</t>
  </si>
  <si>
    <t>Наименование</t>
  </si>
  <si>
    <t>Получение кредитов от кредитных организаций в валюте Российской Федерации</t>
  </si>
  <si>
    <t>Итого источников внутреннего финансирования дефицита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</si>
  <si>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</si>
  <si>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</si>
  <si>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</si>
  <si>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</si>
  <si>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</si>
  <si>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</si>
  <si>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</si>
  <si>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</si>
  <si>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(в рублях)</t>
  </si>
  <si>
    <t>Бюджетные асигнования, утвержденные законом о бюджете</t>
  </si>
  <si>
    <t>Кассовое исполнение</t>
  </si>
  <si>
    <t>Процент исполнения к сводной бюджетной росписи с учетом изменений</t>
  </si>
  <si>
    <t>102 01 02 00 00 00 0000 000</t>
  </si>
  <si>
    <t xml:space="preserve">Кредиты  кредитных  организаций   в   валюте  Российской Федерации
</t>
  </si>
  <si>
    <t>102 01 02 00 00 00 0000 700</t>
  </si>
  <si>
    <t>102 01 02 00 00 05 0000 710</t>
  </si>
  <si>
    <t xml:space="preserve">Получение кредитов от кредитных  организаций   бюджетами  муниципальных  районов  в  валюте  Российской Федерации
</t>
  </si>
  <si>
    <t>102 01 02 00 00 00 0000 800</t>
  </si>
  <si>
    <t xml:space="preserve">Погашение     кредитов,      предоставленных   кредитными организациями в валюте Российской    Федерации
</t>
  </si>
  <si>
    <t>102 01 02 00 00 05 0000 810</t>
  </si>
  <si>
    <t xml:space="preserve">Погашение  бюджетами  муниципальных  районов   кредитов от кредитных организаций  в  валюте  Российской Федерации
</t>
  </si>
  <si>
    <t>102 01 03 01 00 00 0000 000</t>
  </si>
  <si>
    <t xml:space="preserve">Бюджетные   кредиты   от   других   бюджетов  бюджетной  системы  Российской  Федерации  в  валюте Российской Федерации
</t>
  </si>
  <si>
    <t>102 01 03 01 00 00 0000 700</t>
  </si>
  <si>
    <t xml:space="preserve">Получение  бюджетных  кредитов   от   других  бюджетов   бюджетной   системы    Российской  Федерации в валюте Российской Федерации
</t>
  </si>
  <si>
    <t>102 01 03 01 00 05 0000 710</t>
  </si>
  <si>
    <t>Получение  кредитов   от   других   бюджетов   бюджетной   системы   Российской   Федерации  бюджетами  муниципальных  районов  в  валюте   Российской Федерации</t>
  </si>
  <si>
    <t>102 01 03 01 00 00 0000 800</t>
  </si>
  <si>
    <t>Погашение бюджетных кредитов, полученных  от   других бюджетов бюджетной системы Российской   Федерации в валюте Российской Федерации</t>
  </si>
  <si>
    <t>102 01 03 01 00 05 0000 810</t>
  </si>
  <si>
    <t xml:space="preserve">Погашение  бюджетами  муниципальных  районов кредитов  от   других   бюджетов   бюджетной  системы  Российской   Федерации   в   валюте  Российской Федерации
</t>
  </si>
  <si>
    <t>Бюджетные асигнования, утвержденные сводной бюджетной росписью с учетом всех изменений</t>
  </si>
  <si>
    <t xml:space="preserve">  Иные источники внутреннего финансирования дефицитов бюджетов</t>
  </si>
  <si>
    <t xml:space="preserve">  Бюджетные кредиты, предоставленные внутри страны в валюте Российской Федерации</t>
  </si>
  <si>
    <t xml:space="preserve">  Возврат бюджетных кредитов, предоставленных внутри страны в валюте Российской Федерации</t>
  </si>
  <si>
    <t xml:space="preserve">  Возврат бюджетных кредитов, предоставленных юридическим лицам в валюте Российской Федерации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</si>
  <si>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</si>
  <si>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102 01 06 05 00 00 0000 000</t>
  </si>
  <si>
    <t xml:space="preserve"> 102 01 06 00 00 00 0000 000</t>
  </si>
  <si>
    <t xml:space="preserve"> 102 01 06 05 00 00 0000 600</t>
  </si>
  <si>
    <t xml:space="preserve"> 102 01 06 05 01 00 0000 600</t>
  </si>
  <si>
    <t xml:space="preserve"> 102 01 06 05 01 05 0000 640</t>
  </si>
  <si>
    <t>Увеличение прочих остатков денежных средств бюджетов муниципальных образований</t>
  </si>
  <si>
    <t xml:space="preserve"> 102 01 05 00 00 00 0000 000</t>
  </si>
  <si>
    <t xml:space="preserve"> 102 01 05 02 01 00 0000 510</t>
  </si>
  <si>
    <t xml:space="preserve"> 102 01 05 02 00 00 0000 500</t>
  </si>
  <si>
    <t xml:space="preserve"> 102 01 00 00 00 00 0000 500</t>
  </si>
  <si>
    <t>000 01 00 00 00 00 0000 600</t>
  </si>
  <si>
    <t xml:space="preserve"> 000 01 05 02 00 00 0000 600</t>
  </si>
  <si>
    <t>000 01 05 02 01 00 0000 610</t>
  </si>
  <si>
    <t xml:space="preserve"> 000 01 05 02 01 05 0000 610</t>
  </si>
  <si>
    <t>Отчет об исполнении приложения №10 к решению Брянского районного Совета народных депутатов 
"О бюджете Брянского муниципального района Брянской области на 2020 год 
 и на плановый период 2021 и 2022 годов" 
"Источники внутреннего финансирования дефицита бюджета Брянского муниципального района Брянской области на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</si>
</sst>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8" fillId="0" borderId="7">
      <alignment horizontal="left" wrapText="1" indent="2"/>
    </xf>
    <xf numFmtId="49" fontId="8" fillId="0" borderId="9">
      <alignment horizontal="center" shrinkToFit="1"/>
    </xf>
    <xf numFmtId="4" fontId="8" fillId="0" borderId="10">
      <alignment horizontal="right"/>
    </xf>
    <xf numFmtId="0" fontId="8" fillId="0" borderId="12">
      <alignment horizontal="left" wrapText="1" indent="1"/>
    </xf>
  </cellStyleXfs>
  <cellXfs count="44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 wrapText="1"/>
    </xf>
    <xf numFmtId="4" fontId="1" fillId="0" borderId="8" xfId="0" applyNumberFormat="1" applyFont="1" applyFill="1" applyBorder="1" applyAlignment="1">
      <alignment vertical="center" wrapText="1"/>
    </xf>
    <xf numFmtId="49" fontId="9" fillId="0" borderId="9" xfId="2" applyNumberFormat="1" applyFont="1" applyProtection="1">
      <alignment horizontal="center" shrinkToFit="1"/>
    </xf>
    <xf numFmtId="4" fontId="10" fillId="0" borderId="10" xfId="3" applyNumberFormat="1" applyFont="1" applyProtection="1">
      <alignment horizontal="right"/>
    </xf>
    <xf numFmtId="49" fontId="9" fillId="0" borderId="11" xfId="2" applyNumberFormat="1" applyFont="1" applyBorder="1" applyProtection="1">
      <alignment horizont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1" applyNumberFormat="1" applyFont="1" applyBorder="1" applyAlignment="1" applyProtection="1">
      <alignment horizontal="left" wrapText="1" indent="2"/>
    </xf>
    <xf numFmtId="0" fontId="10" fillId="0" borderId="2" xfId="1" applyNumberFormat="1" applyFont="1" applyBorder="1" applyAlignment="1" applyProtection="1">
      <alignment horizontal="left" wrapText="1" indent="2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5">
    <cellStyle name="xl104" xfId="4"/>
    <cellStyle name="xl106" xfId="1"/>
    <cellStyle name="xl111" xfId="2"/>
    <cellStyle name="xl47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2" zoomScaleSheetLayoutView="100" workbookViewId="0">
      <selection activeCell="I2" sqref="I2"/>
    </sheetView>
  </sheetViews>
  <sheetFormatPr defaultColWidth="9.140625" defaultRowHeight="15.75" x14ac:dyDescent="0.25"/>
  <cols>
    <col min="1" max="1" width="28.28515625" style="4" customWidth="1"/>
    <col min="2" max="2" width="48.85546875" style="4" customWidth="1"/>
    <col min="3" max="5" width="18.140625" style="4" customWidth="1"/>
    <col min="6" max="6" width="12.7109375" style="3" customWidth="1"/>
    <col min="7" max="16384" width="9.140625" style="3"/>
  </cols>
  <sheetData>
    <row r="1" spans="1:6" ht="9.6" customHeight="1" x14ac:dyDescent="0.25">
      <c r="A1" s="2"/>
      <c r="B1" s="2"/>
      <c r="C1" s="2"/>
      <c r="D1" s="1"/>
      <c r="E1" s="1"/>
      <c r="F1" s="1"/>
    </row>
    <row r="2" spans="1:6" ht="108.75" customHeight="1" x14ac:dyDescent="0.25">
      <c r="A2" s="39" t="s">
        <v>55</v>
      </c>
      <c r="B2" s="39"/>
      <c r="C2" s="39"/>
      <c r="D2" s="39"/>
      <c r="E2" s="39"/>
      <c r="F2" s="39"/>
    </row>
    <row r="3" spans="1:6" x14ac:dyDescent="0.25">
      <c r="F3" s="5" t="s">
        <v>12</v>
      </c>
    </row>
    <row r="4" spans="1:6" ht="67.5" customHeight="1" x14ac:dyDescent="0.25">
      <c r="A4" s="35" t="s">
        <v>0</v>
      </c>
      <c r="B4" s="35" t="s">
        <v>1</v>
      </c>
      <c r="C4" s="40" t="s">
        <v>13</v>
      </c>
      <c r="D4" s="40" t="s">
        <v>35</v>
      </c>
      <c r="E4" s="42" t="s">
        <v>14</v>
      </c>
      <c r="F4" s="40" t="s">
        <v>15</v>
      </c>
    </row>
    <row r="5" spans="1:6" ht="60.6" customHeight="1" x14ac:dyDescent="0.25">
      <c r="A5" s="36"/>
      <c r="B5" s="36"/>
      <c r="C5" s="41"/>
      <c r="D5" s="41"/>
      <c r="E5" s="43"/>
      <c r="F5" s="41"/>
    </row>
    <row r="6" spans="1:6" ht="42.75" x14ac:dyDescent="0.25">
      <c r="A6" s="15" t="s">
        <v>16</v>
      </c>
      <c r="B6" s="29" t="s">
        <v>17</v>
      </c>
      <c r="C6" s="6">
        <f>C7+C9</f>
        <v>0</v>
      </c>
      <c r="D6" s="6">
        <f>D7+D9</f>
        <v>-2714500</v>
      </c>
      <c r="E6" s="6">
        <f>E7+E9+E16</f>
        <v>-2705650</v>
      </c>
      <c r="F6" s="13"/>
    </row>
    <row r="7" spans="1:6" ht="30" x14ac:dyDescent="0.25">
      <c r="A7" s="16" t="s">
        <v>18</v>
      </c>
      <c r="B7" s="30" t="s">
        <v>2</v>
      </c>
      <c r="C7" s="17">
        <v>60714500</v>
      </c>
      <c r="D7" s="8">
        <v>96714500</v>
      </c>
      <c r="E7" s="8">
        <v>96714500</v>
      </c>
      <c r="F7" s="14">
        <f t="shared" ref="F7:F29" si="0">E7/D7*100</f>
        <v>100</v>
      </c>
    </row>
    <row r="8" spans="1:6" ht="60" x14ac:dyDescent="0.25">
      <c r="A8" s="19" t="s">
        <v>19</v>
      </c>
      <c r="B8" s="31" t="s">
        <v>20</v>
      </c>
      <c r="C8" s="17">
        <v>60714500</v>
      </c>
      <c r="D8" s="8">
        <v>96714500</v>
      </c>
      <c r="E8" s="8">
        <v>96714500</v>
      </c>
      <c r="F8" s="14">
        <f t="shared" si="0"/>
        <v>100</v>
      </c>
    </row>
    <row r="9" spans="1:6" ht="60" x14ac:dyDescent="0.25">
      <c r="A9" s="19" t="s">
        <v>21</v>
      </c>
      <c r="B9" s="31" t="s">
        <v>22</v>
      </c>
      <c r="C9" s="17">
        <v>-60714500</v>
      </c>
      <c r="D9" s="8">
        <v>-99429000</v>
      </c>
      <c r="E9" s="8">
        <v>-99429000</v>
      </c>
      <c r="F9" s="14">
        <f t="shared" si="0"/>
        <v>100</v>
      </c>
    </row>
    <row r="10" spans="1:6" ht="60" x14ac:dyDescent="0.25">
      <c r="A10" s="19" t="s">
        <v>23</v>
      </c>
      <c r="B10" s="31" t="s">
        <v>24</v>
      </c>
      <c r="C10" s="18">
        <v>-60714500</v>
      </c>
      <c r="D10" s="8">
        <v>-99429000</v>
      </c>
      <c r="E10" s="8">
        <v>-99429000</v>
      </c>
      <c r="F10" s="14">
        <f t="shared" si="0"/>
        <v>100</v>
      </c>
    </row>
    <row r="11" spans="1:6" ht="57" x14ac:dyDescent="0.25">
      <c r="A11" s="16" t="s">
        <v>25</v>
      </c>
      <c r="B11" s="32" t="s">
        <v>26</v>
      </c>
      <c r="C11" s="11">
        <f>C12</f>
        <v>0</v>
      </c>
      <c r="D11" s="11">
        <f>D12</f>
        <v>0</v>
      </c>
      <c r="E11" s="11">
        <f>E12</f>
        <v>0</v>
      </c>
      <c r="F11" s="13"/>
    </row>
    <row r="12" spans="1:6" ht="61.5" customHeight="1" x14ac:dyDescent="0.25">
      <c r="A12" s="16" t="s">
        <v>27</v>
      </c>
      <c r="B12" s="30" t="s">
        <v>28</v>
      </c>
      <c r="C12" s="9">
        <v>0</v>
      </c>
      <c r="D12" s="9">
        <v>0</v>
      </c>
      <c r="E12" s="9">
        <v>0</v>
      </c>
      <c r="F12" s="14"/>
    </row>
    <row r="13" spans="1:6" ht="60" x14ac:dyDescent="0.25">
      <c r="A13" s="19" t="s">
        <v>29</v>
      </c>
      <c r="B13" s="31" t="s">
        <v>30</v>
      </c>
      <c r="C13" s="9">
        <v>0</v>
      </c>
      <c r="D13" s="9">
        <v>0</v>
      </c>
      <c r="E13" s="9">
        <f t="shared" ref="E13:E14" si="1">E14</f>
        <v>0</v>
      </c>
      <c r="F13" s="14"/>
    </row>
    <row r="14" spans="1:6" ht="45" x14ac:dyDescent="0.25">
      <c r="A14" s="19" t="s">
        <v>31</v>
      </c>
      <c r="B14" s="31" t="s">
        <v>32</v>
      </c>
      <c r="C14" s="9">
        <v>0</v>
      </c>
      <c r="D14" s="9">
        <v>0</v>
      </c>
      <c r="E14" s="9">
        <f t="shared" si="1"/>
        <v>0</v>
      </c>
      <c r="F14" s="14"/>
    </row>
    <row r="15" spans="1:6" ht="69.75" customHeight="1" x14ac:dyDescent="0.25">
      <c r="A15" s="19" t="s">
        <v>33</v>
      </c>
      <c r="B15" s="31" t="s">
        <v>34</v>
      </c>
      <c r="C15" s="9">
        <v>0</v>
      </c>
      <c r="D15" s="9">
        <v>0</v>
      </c>
      <c r="E15" s="9">
        <v>0</v>
      </c>
      <c r="F15" s="14"/>
    </row>
    <row r="16" spans="1:6" ht="31.5" x14ac:dyDescent="0.25">
      <c r="A16" s="22" t="s">
        <v>42</v>
      </c>
      <c r="B16" s="33" t="s">
        <v>36</v>
      </c>
      <c r="C16" s="20"/>
      <c r="D16" s="9"/>
      <c r="E16" s="23">
        <v>8850</v>
      </c>
      <c r="F16" s="14"/>
    </row>
    <row r="17" spans="1:6" ht="47.25" x14ac:dyDescent="0.25">
      <c r="A17" s="22" t="s">
        <v>41</v>
      </c>
      <c r="B17" s="34" t="s">
        <v>37</v>
      </c>
      <c r="C17" s="20"/>
      <c r="D17" s="9"/>
      <c r="E17" s="23">
        <v>8850</v>
      </c>
      <c r="F17" s="14"/>
    </row>
    <row r="18" spans="1:6" ht="47.25" x14ac:dyDescent="0.25">
      <c r="A18" s="22" t="s">
        <v>43</v>
      </c>
      <c r="B18" s="34" t="s">
        <v>38</v>
      </c>
      <c r="C18" s="21"/>
      <c r="D18" s="8"/>
      <c r="E18" s="23">
        <v>8850</v>
      </c>
      <c r="F18" s="14"/>
    </row>
    <row r="19" spans="1:6" ht="47.25" x14ac:dyDescent="0.25">
      <c r="A19" s="22" t="s">
        <v>44</v>
      </c>
      <c r="B19" s="34" t="s">
        <v>39</v>
      </c>
      <c r="C19" s="20"/>
      <c r="D19" s="9"/>
      <c r="E19" s="23">
        <v>8850</v>
      </c>
      <c r="F19" s="14"/>
    </row>
    <row r="20" spans="1:6" ht="63" x14ac:dyDescent="0.25">
      <c r="A20" s="24" t="s">
        <v>45</v>
      </c>
      <c r="B20" s="34" t="s">
        <v>40</v>
      </c>
      <c r="C20" s="20"/>
      <c r="D20" s="9"/>
      <c r="E20" s="23">
        <v>8850</v>
      </c>
      <c r="F20" s="14"/>
    </row>
    <row r="21" spans="1:6" ht="31.5" x14ac:dyDescent="0.25">
      <c r="A21" s="27" t="s">
        <v>47</v>
      </c>
      <c r="B21" s="10" t="s">
        <v>4</v>
      </c>
      <c r="C21" s="11">
        <f>C26</f>
        <v>0</v>
      </c>
      <c r="D21" s="11">
        <v>39925117.700000003</v>
      </c>
      <c r="E21" s="11">
        <v>-18620062.52</v>
      </c>
      <c r="F21" s="13"/>
    </row>
    <row r="22" spans="1:6" x14ac:dyDescent="0.25">
      <c r="A22" s="16" t="s">
        <v>50</v>
      </c>
      <c r="B22" s="7" t="s">
        <v>9</v>
      </c>
      <c r="C22" s="9">
        <v>0</v>
      </c>
      <c r="D22" s="9">
        <v>-1484411078.76</v>
      </c>
      <c r="E22" s="9">
        <v>1502298547.6800001</v>
      </c>
      <c r="F22" s="13"/>
    </row>
    <row r="23" spans="1:6" ht="31.5" x14ac:dyDescent="0.25">
      <c r="A23" s="16" t="s">
        <v>49</v>
      </c>
      <c r="B23" s="7" t="s">
        <v>10</v>
      </c>
      <c r="C23" s="9">
        <v>0</v>
      </c>
      <c r="D23" s="9">
        <v>-1484411078.76</v>
      </c>
      <c r="E23" s="9">
        <v>1502298547.6800001</v>
      </c>
      <c r="F23" s="13"/>
    </row>
    <row r="24" spans="1:6" ht="31.5" x14ac:dyDescent="0.25">
      <c r="A24" s="16" t="s">
        <v>48</v>
      </c>
      <c r="B24" s="7" t="s">
        <v>11</v>
      </c>
      <c r="C24" s="9">
        <v>0</v>
      </c>
      <c r="D24" s="9">
        <v>-1484411078.76</v>
      </c>
      <c r="E24" s="9">
        <v>1502298547.6800001</v>
      </c>
      <c r="F24" s="13"/>
    </row>
    <row r="25" spans="1:6" ht="47.25" x14ac:dyDescent="0.25">
      <c r="A25" s="28">
        <v>1.0201050201049999E+19</v>
      </c>
      <c r="B25" s="7" t="s">
        <v>46</v>
      </c>
      <c r="C25" s="9">
        <v>0</v>
      </c>
      <c r="D25" s="9">
        <v>-1484411078.76</v>
      </c>
      <c r="E25" s="9">
        <v>1502298547.6800001</v>
      </c>
      <c r="F25" s="14"/>
    </row>
    <row r="26" spans="1:6" x14ac:dyDescent="0.25">
      <c r="A26" s="16" t="s">
        <v>51</v>
      </c>
      <c r="B26" s="7" t="s">
        <v>5</v>
      </c>
      <c r="C26" s="9"/>
      <c r="D26" s="9">
        <v>1525158270.46</v>
      </c>
      <c r="E26" s="9">
        <v>1483678485.1600001</v>
      </c>
      <c r="F26" s="14">
        <f t="shared" si="0"/>
        <v>97.280296340163488</v>
      </c>
    </row>
    <row r="27" spans="1:6" ht="31.5" x14ac:dyDescent="0.25">
      <c r="A27" s="16" t="s">
        <v>52</v>
      </c>
      <c r="B27" s="7" t="s">
        <v>6</v>
      </c>
      <c r="C27" s="9"/>
      <c r="D27" s="9">
        <v>1525158270.46</v>
      </c>
      <c r="E27" s="9">
        <v>1483678485.1600001</v>
      </c>
      <c r="F27" s="14">
        <f t="shared" si="0"/>
        <v>97.280296340163488</v>
      </c>
    </row>
    <row r="28" spans="1:6" ht="31.5" x14ac:dyDescent="0.25">
      <c r="A28" s="16" t="s">
        <v>53</v>
      </c>
      <c r="B28" s="7" t="s">
        <v>7</v>
      </c>
      <c r="C28" s="9"/>
      <c r="D28" s="9">
        <v>1525158270.46</v>
      </c>
      <c r="E28" s="9">
        <v>1483678485.1600001</v>
      </c>
      <c r="F28" s="14">
        <f t="shared" si="0"/>
        <v>97.280296340163488</v>
      </c>
    </row>
    <row r="29" spans="1:6" ht="47.25" x14ac:dyDescent="0.25">
      <c r="A29" s="16" t="s">
        <v>54</v>
      </c>
      <c r="B29" s="7" t="s">
        <v>8</v>
      </c>
      <c r="C29" s="9"/>
      <c r="D29" s="9">
        <v>1525158270.46</v>
      </c>
      <c r="E29" s="9">
        <v>1483678485.1600001</v>
      </c>
      <c r="F29" s="14">
        <f t="shared" si="0"/>
        <v>97.280296340163488</v>
      </c>
    </row>
    <row r="30" spans="1:6" x14ac:dyDescent="0.25">
      <c r="A30" s="25"/>
      <c r="B30" s="26"/>
      <c r="C30" s="9"/>
      <c r="D30" s="9"/>
      <c r="E30" s="9"/>
      <c r="F30" s="14"/>
    </row>
    <row r="31" spans="1:6" x14ac:dyDescent="0.25">
      <c r="A31" s="25"/>
      <c r="B31" s="26"/>
      <c r="C31" s="9"/>
      <c r="D31" s="9"/>
      <c r="E31" s="9"/>
      <c r="F31" s="14"/>
    </row>
    <row r="32" spans="1:6" ht="21" customHeight="1" x14ac:dyDescent="0.25">
      <c r="A32" s="37" t="s">
        <v>3</v>
      </c>
      <c r="B32" s="38"/>
      <c r="C32" s="11">
        <f>C6+C11+C21</f>
        <v>0</v>
      </c>
      <c r="D32" s="11">
        <f>D6+D11+D21</f>
        <v>37210617.700000003</v>
      </c>
      <c r="E32" s="11">
        <f>E6+E11+E21</f>
        <v>-21325712.52</v>
      </c>
      <c r="F32" s="13"/>
    </row>
    <row r="34" spans="6:6" x14ac:dyDescent="0.25">
      <c r="F34" s="12"/>
    </row>
  </sheetData>
  <mergeCells count="8">
    <mergeCell ref="A4:A5"/>
    <mergeCell ref="B4:B5"/>
    <mergeCell ref="A32:B32"/>
    <mergeCell ref="A2:F2"/>
    <mergeCell ref="C4:C5"/>
    <mergeCell ref="D4:D5"/>
    <mergeCell ref="E4:E5"/>
    <mergeCell ref="F4:F5"/>
  </mergeCells>
  <printOptions horizontalCentered="1"/>
  <pageMargins left="0.39370078740157483" right="0.39370078740157483" top="0.39370078740157483" bottom="0.31496062992125984" header="0.19685039370078741" footer="0.15748031496062992"/>
  <pageSetup paperSize="9" scale="66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2021-07-06T06:42:29Z</dcterms:modified>
</cp:coreProperties>
</file>