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30" windowWidth="17895" windowHeight="9705" activeTab="0"/>
  </bookViews>
  <sheets>
    <sheet name="прил 1 Доходы" sheetId="1" r:id="rId1"/>
    <sheet name="прил 2 По РЗ ПРЗ" sheetId="2" r:id="rId2"/>
    <sheet name="прил 3 Ведомственная" sheetId="3" r:id="rId3"/>
    <sheet name="прил 4 Программы" sheetId="4" r:id="rId4"/>
    <sheet name="прил 5 ИВФ" sheetId="5" r:id="rId5"/>
  </sheets>
  <definedNames>
    <definedName name="_xlnm._FilterDatabase" localSheetId="0" hidden="1">'прил 1 Доходы'!$A$10:$E$157</definedName>
    <definedName name="Z_31043730_A21E_4B6B_A016_D81B098AE0CA_.wvu.FilterData" localSheetId="0" hidden="1">'прил 1 Доходы'!$A$10:$E$157</definedName>
    <definedName name="Z_31043730_A21E_4B6B_A016_D81B098AE0CA_.wvu.PrintArea" localSheetId="0" hidden="1">'прил 1 Доходы'!$A$1:$E$166</definedName>
    <definedName name="Z_31043730_A21E_4B6B_A016_D81B098AE0CA_.wvu.PrintTitles" localSheetId="0" hidden="1">'прил 1 Доходы'!$8:$10</definedName>
    <definedName name="_xlnm.Print_Titles" localSheetId="0">'прил 1 Доходы'!$8:$10</definedName>
    <definedName name="_xlnm.Print_Area" localSheetId="0">'прил 1 Доходы'!$A$1:$E$172</definedName>
    <definedName name="_xlnm.Print_Area" localSheetId="3">'прил 4 Программы'!$A$1:$J$540</definedName>
  </definedNames>
  <calcPr fullCalcOnLoad="1"/>
</workbook>
</file>

<file path=xl/sharedStrings.xml><?xml version="1.0" encoding="utf-8"?>
<sst xmlns="http://schemas.openxmlformats.org/spreadsheetml/2006/main" count="8689" uniqueCount="1014">
  <si>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</si>
  <si>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</si>
  <si>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</si>
  <si>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</si>
  <si>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</si>
  <si>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</si>
  <si>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</si>
  <si>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</si>
  <si>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</si>
  <si>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</si>
  <si>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</si>
  <si>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</si>
  <si>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</si>
  <si>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</si>
  <si>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</si>
  <si>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</si>
  <si>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</si>
  <si>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</si>
  <si>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</si>
  <si>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</si>
  <si>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</si>
  <si>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</si>
  <si>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</si>
  <si>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000 1110000000 0000 000</t>
  </si>
  <si>
    <t xml:space="preserve"> 000 1110500000 0000 120</t>
  </si>
  <si>
    <t xml:space="preserve"> 000 1110501000 0000 120</t>
  </si>
  <si>
    <t xml:space="preserve"> 000 1110502000 0000 120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</si>
  <si>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</si>
  <si>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</si>
  <si>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</si>
  <si>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</si>
  <si>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</si>
  <si>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</si>
  <si>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</si>
  <si>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</si>
  <si>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</si>
  <si>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</si>
  <si>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</si>
  <si>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</si>
  <si>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</si>
  <si>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</si>
  <si>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000 1130200000 0000 130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</si>
  <si>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</si>
  <si>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</si>
  <si>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</si>
  <si>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</si>
  <si>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</si>
  <si>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</si>
  <si>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</si>
  <si>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</si>
  <si>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</si>
  <si>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000 2180000000 0000 000</t>
  </si>
  <si>
    <t xml:space="preserve"> 000 2190000000 0000 000</t>
  </si>
  <si>
    <t>#Н/Д</t>
  </si>
  <si>
    <t>"#R/D"</t>
  </si>
  <si>
    <t>000</t>
  </si>
  <si>
    <t>Наименование показателя</t>
  </si>
  <si>
    <t>#R/D</t>
  </si>
  <si>
    <t>Процент кассового исполнения к уточненным назначениям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</si>
  <si>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</si>
  <si>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</si>
  <si>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Руководство и управление в сфере установленных функций органов местного самоуправления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</si>
  <si>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</si>
  <si>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</si>
  <si>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</si>
  <si>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</si>
  <si>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</si>
  <si>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</si>
  <si>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</si>
  <si>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</si>
  <si>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</si>
  <si>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    Организация временного трудоустройства несовершеннолетних граждан в возрасте от 14 до 18 лет</t>
  </si>
  <si>
    <t xml:space="preserve">      Жилищное хозяйство</t>
  </si>
  <si>
    <t xml:space="preserve">      Коммунальное хозяйство</t>
  </si>
  <si>
    <t xml:space="preserve">      Дошкольное образование</t>
  </si>
  <si>
    <t xml:space="preserve">        Дошкольные образовательные организации</t>
  </si>
  <si>
    <t xml:space="preserve">      Общее образование</t>
  </si>
  <si>
    <t xml:space="preserve">        Детско-юношеские спортивные школы</t>
  </si>
  <si>
    <t xml:space="preserve">        Общеобразовательные организации</t>
  </si>
  <si>
    <t xml:space="preserve">            Стипендии</t>
  </si>
  <si>
    <t xml:space="preserve">      Другие вопросы в области образования</t>
  </si>
  <si>
    <t xml:space="preserve">      Культура</t>
  </si>
  <si>
    <t xml:space="preserve">        Библиотеки</t>
  </si>
  <si>
    <t xml:space="preserve">        Музеи и постоянные выставки</t>
  </si>
  <si>
    <t xml:space="preserve">        Повышение энергетической эффективности и обеспечение энергосбережения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</si>
  <si>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</si>
  <si>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Амбулаторная помощь</t>
  </si>
  <si>
    <t xml:space="preserve">      Пенсионное обеспечение</t>
  </si>
  <si>
    <t xml:space="preserve">      Социальное обеспечение населения</t>
  </si>
  <si>
    <t xml:space="preserve">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</si>
  <si>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</si>
  <si>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</si>
  <si>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Физическая культура</t>
  </si>
  <si>
    <t xml:space="preserve">        Спортивно-оздоровительные комплексы и центры</t>
  </si>
  <si>
    <t xml:space="preserve">        Отдельные мероприятия по развитию спорта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</si>
  <si>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</si>
  <si>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</si>
  <si>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</si>
  <si>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Коды функциональной классификации расходов бюджетов РФ</t>
  </si>
  <si>
    <t>0100</t>
  </si>
  <si>
    <t>0000000000</t>
  </si>
  <si>
    <t>0102</t>
  </si>
  <si>
    <t>0103</t>
  </si>
  <si>
    <t>0104</t>
  </si>
  <si>
    <t>0106</t>
  </si>
  <si>
    <t>0113</t>
  </si>
  <si>
    <t>0100212020</t>
  </si>
  <si>
    <t>0200</t>
  </si>
  <si>
    <t>0203</t>
  </si>
  <si>
    <t>530</t>
  </si>
  <si>
    <t>0300</t>
  </si>
  <si>
    <t>0309</t>
  </si>
  <si>
    <t>0310</t>
  </si>
  <si>
    <t>810</t>
  </si>
  <si>
    <t>0400</t>
  </si>
  <si>
    <t>0405</t>
  </si>
  <si>
    <t>0100412510</t>
  </si>
  <si>
    <t>0408</t>
  </si>
  <si>
    <t>0409</t>
  </si>
  <si>
    <t>540</t>
  </si>
  <si>
    <t>08003S6170</t>
  </si>
  <si>
    <t>0412</t>
  </si>
  <si>
    <t>0100217900</t>
  </si>
  <si>
    <t>0500</t>
  </si>
  <si>
    <t>0501</t>
  </si>
  <si>
    <t>0502</t>
  </si>
  <si>
    <t>0700</t>
  </si>
  <si>
    <t>0701</t>
  </si>
  <si>
    <t>0702</t>
  </si>
  <si>
    <t>0707</t>
  </si>
  <si>
    <t>340</t>
  </si>
  <si>
    <t>0709</t>
  </si>
  <si>
    <t>03011S4790</t>
  </si>
  <si>
    <t>0800</t>
  </si>
  <si>
    <t>0801</t>
  </si>
  <si>
    <t>0804</t>
  </si>
  <si>
    <t>0401614210</t>
  </si>
  <si>
    <t>0900</t>
  </si>
  <si>
    <t>0902</t>
  </si>
  <si>
    <t>1000</t>
  </si>
  <si>
    <t>1001</t>
  </si>
  <si>
    <t>1003</t>
  </si>
  <si>
    <t>0100516710</t>
  </si>
  <si>
    <t>1004</t>
  </si>
  <si>
    <t>360</t>
  </si>
  <si>
    <t>0100552600</t>
  </si>
  <si>
    <t>01005R0820</t>
  </si>
  <si>
    <t>0301314780</t>
  </si>
  <si>
    <t>1006</t>
  </si>
  <si>
    <t>1100</t>
  </si>
  <si>
    <t>1101</t>
  </si>
  <si>
    <t>1300</t>
  </si>
  <si>
    <t>1301</t>
  </si>
  <si>
    <t>730</t>
  </si>
  <si>
    <t>1400</t>
  </si>
  <si>
    <t>1401</t>
  </si>
  <si>
    <t>Процент кассового исполнения к уточненной сводной бюджетной росписи</t>
  </si>
  <si>
    <t xml:space="preserve">    Контрольно-счетная палата Брянского района</t>
  </si>
  <si>
    <t xml:space="preserve">    Брянский районный Совет народных депутатов</t>
  </si>
  <si>
    <t xml:space="preserve">    Администрация Брянского района</t>
  </si>
  <si>
    <t>102</t>
  </si>
  <si>
    <t>104</t>
  </si>
  <si>
    <t>111</t>
  </si>
  <si>
    <t>258</t>
  </si>
  <si>
    <t>368</t>
  </si>
  <si>
    <t>901</t>
  </si>
  <si>
    <t>903</t>
  </si>
  <si>
    <t>Коды классификации расходов бюджетов РФ</t>
  </si>
  <si>
    <t>Код источника финансирования по бюджетной классификации</t>
  </si>
  <si>
    <t>из них: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</si>
  <si>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</si>
  <si>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</si>
  <si>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</si>
  <si>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</si>
  <si>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</si>
  <si>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</si>
  <si>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</si>
  <si>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Погашение бюджетами муниципальных районов кредитов от кредитных организаций в валюте Российской Федерации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</si>
  <si>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</si>
  <si>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</si>
  <si>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</si>
  <si>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</si>
  <si>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</si>
  <si>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</si>
  <si>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</si>
  <si>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</si>
  <si>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</si>
  <si>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</si>
  <si>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</si>
  <si>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</si>
  <si>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</si>
  <si>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</si>
  <si>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</si>
  <si>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000 0105020105 0000 510</t>
  </si>
  <si>
    <t xml:space="preserve"> 000 0105020000 0000 600</t>
  </si>
  <si>
    <t xml:space="preserve"> 000 0105020100 0000 610</t>
  </si>
  <si>
    <t xml:space="preserve"> 000 0105020105 0000 610</t>
  </si>
  <si>
    <t>Совета народных депутатов</t>
  </si>
  <si>
    <t>к  решению Брянского районного</t>
  </si>
  <si>
    <t>100</t>
  </si>
  <si>
    <t>120</t>
  </si>
  <si>
    <t>200</t>
  </si>
  <si>
    <t>240</t>
  </si>
  <si>
    <t>850</t>
  </si>
  <si>
    <t>800</t>
  </si>
  <si>
    <t>830</t>
  </si>
  <si>
    <t>320</t>
  </si>
  <si>
    <t>300</t>
  </si>
  <si>
    <t>500</t>
  </si>
  <si>
    <t>110</t>
  </si>
  <si>
    <t>610</t>
  </si>
  <si>
    <t>600</t>
  </si>
  <si>
    <t>410</t>
  </si>
  <si>
    <t>400</t>
  </si>
  <si>
    <t>к решению Брянского районного</t>
  </si>
  <si>
    <t xml:space="preserve"> Совета народных депутатов </t>
  </si>
  <si>
    <t>620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</si>
  <si>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</si>
  <si>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</si>
  <si>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автономным учреждениям</t>
  </si>
  <si>
    <t xml:space="preserve">          Иные бюджетные ассигнования</t>
  </si>
  <si>
    <t xml:space="preserve">            Исполнение судебных актов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</si>
  <si>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</si>
  <si>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</si>
  <si>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Социальное обеспечение и иные выплаты населению</t>
  </si>
  <si>
    <t xml:space="preserve">            Уплата налогов, сборов и иных платежей</t>
  </si>
  <si>
    <t xml:space="preserve">            Социальные выплаты гражданам, кроме публичных нормативных социальных выплат</t>
  </si>
  <si>
    <t xml:space="preserve">          Межбюджетные трансферты</t>
  </si>
  <si>
    <t>310</t>
  </si>
  <si>
    <t>700</t>
  </si>
  <si>
    <t>510</t>
  </si>
  <si>
    <t xml:space="preserve"> 000 1110501305 0000 120</t>
  </si>
  <si>
    <t xml:space="preserve"> 000 1140601305 0000 430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</si>
  <si>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</si>
  <si>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</si>
  <si>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 xml:space="preserve">            Расходы на выплаты персоналу казенных учреждений</t>
  </si>
  <si>
    <t xml:space="preserve">            Субвенции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</si>
  <si>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</si>
  <si>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Капитальные вложения в объекты государственной (муниципальной) собственности</t>
  </si>
  <si>
    <t xml:space="preserve">            Бюджетные инвестиции</t>
  </si>
  <si>
    <t xml:space="preserve">            Иные межбюджетные трансферты</t>
  </si>
  <si>
    <t xml:space="preserve">        Материальная поддержка молодых специалистов, работников общеобразовательных учреждений Брянского района</t>
  </si>
  <si>
    <t xml:space="preserve">      Дополнительное образование детей</t>
  </si>
  <si>
    <t xml:space="preserve">        Архивная служба</t>
  </si>
  <si>
    <t xml:space="preserve">            Публичные нормативные социальные выплаты гражданам</t>
  </si>
  <si>
    <t xml:space="preserve">            Иные выплаты населению</t>
  </si>
  <si>
    <t xml:space="preserve">          Обслуживание государственного (муниципального) долга</t>
  </si>
  <si>
    <t xml:space="preserve">            Обслуживание муниципального долга</t>
  </si>
  <si>
    <t xml:space="preserve">            Дотации</t>
  </si>
  <si>
    <t>0703</t>
  </si>
  <si>
    <t>0100651180</t>
  </si>
  <si>
    <t>08001S6160</t>
  </si>
  <si>
    <t>01006S3450</t>
  </si>
  <si>
    <t>0200415840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</si>
  <si>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</si>
  <si>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</si>
  <si>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</si>
  <si>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</si>
  <si>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</si>
  <si>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</si>
  <si>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</si>
  <si>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Другие общегосударственные вопросы</t>
  </si>
  <si>
    <t xml:space="preserve">        Мобилизационная и вневойсковая подготовка</t>
  </si>
  <si>
    <t xml:space="preserve">        Дорожное хозяйство (дорожные фонды)</t>
  </si>
  <si>
    <t xml:space="preserve">        Жилищное хозяйство</t>
  </si>
  <si>
    <t xml:space="preserve">        Коммунальное хозяйство</t>
  </si>
  <si>
    <t xml:space="preserve">        Обслуживание государственного внутреннего и муниципального долга</t>
  </si>
  <si>
    <t xml:space="preserve">          Обслуживание муниципального долга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</si>
  <si>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</si>
  <si>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Другие вопросы в области национальной экономики</t>
  </si>
  <si>
    <t xml:space="preserve">        Дополнительное образование детей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</si>
  <si>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</si>
  <si>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</si>
  <si>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Детско-юношеские спортивные школы</t>
  </si>
  <si>
    <t xml:space="preserve">            Социальное обеспечение и иные выплаты населению</t>
  </si>
  <si>
    <t xml:space="preserve">              Стипендии</t>
  </si>
  <si>
    <t xml:space="preserve">        Другие вопросы в области образования</t>
  </si>
  <si>
    <t xml:space="preserve">              Социальные выплаты гражданам, кроме публичных нормативных социальных выплат</t>
  </si>
  <si>
    <t xml:space="preserve">        Культура</t>
  </si>
  <si>
    <t xml:space="preserve">          Библиотеки</t>
  </si>
  <si>
    <t xml:space="preserve">          Музеи и постоянные выставки</t>
  </si>
  <si>
    <t xml:space="preserve">          Повышение энергетической эффективности и обеспечение энергосбережения</t>
  </si>
  <si>
    <t xml:space="preserve">          Архивная служба</t>
  </si>
  <si>
    <t xml:space="preserve">              Расходы на выплаты персоналу казенных учреждений</t>
  </si>
  <si>
    <t xml:space="preserve">          Руководство и управление в сфере установленных функций органов местного самоуправления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</si>
  <si>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</si>
  <si>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Другие вопросы в области социальной политики</t>
  </si>
  <si>
    <t xml:space="preserve">        Физическая культура</t>
  </si>
  <si>
    <t xml:space="preserve">          Спортивно-оздоровительные комплексы и центры</t>
  </si>
  <si>
    <t xml:space="preserve">          Отдельные мероприятия по развитию спорта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</si>
  <si>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</si>
  <si>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</si>
  <si>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</si>
  <si>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Обеспечение пожарной безопасности</t>
  </si>
  <si>
    <t xml:space="preserve">        Сельское хозяйство и рыболовство</t>
  </si>
  <si>
    <t xml:space="preserve">        Транспорт</t>
  </si>
  <si>
    <t xml:space="preserve">        Дошкольное образование</t>
  </si>
  <si>
    <t xml:space="preserve">        Общее образование</t>
  </si>
  <si>
    <t xml:space="preserve">        Амбулаторная помощь</t>
  </si>
  <si>
    <t xml:space="preserve">        Пенсионное обеспечение</t>
  </si>
  <si>
    <t xml:space="preserve">        Социальное обеспечение населения</t>
  </si>
  <si>
    <t xml:space="preserve">  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</si>
  <si>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  Охрана семьи и детства</t>
  </si>
  <si>
    <t xml:space="preserve">          Организация временного трудоустройства несовершеннолетних граждан в возрасте от 14 до 18 лет</t>
  </si>
  <si>
    <t xml:space="preserve">          Дошкольные образовательные организации</t>
  </si>
  <si>
    <t xml:space="preserve">          Общеобразовательные организации</t>
  </si>
  <si>
    <t xml:space="preserve">          Материальная поддержка молодых специалистов, работников общеобразовательных учреждений Брянского района</t>
  </si>
  <si>
    <t>0000</t>
  </si>
  <si>
    <t xml:space="preserve">      Администрация Брянского района</t>
  </si>
  <si>
    <t xml:space="preserve">      Контрольно-счетная палата Брянского района</t>
  </si>
  <si>
    <t xml:space="preserve">      Брянский районный Совет народных депутатов</t>
  </si>
  <si>
    <t xml:space="preserve">    Управление культуры, молодежной политики и спорта Брянского муниципального района</t>
  </si>
  <si>
    <t xml:space="preserve">    Комитет по управлению муниципальным имуществом Брянского района</t>
  </si>
  <si>
    <t xml:space="preserve">      Управление культуры, молодежной политики и спорта Брянского муниципального района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</si>
  <si>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</si>
  <si>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</si>
  <si>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</si>
  <si>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</si>
  <si>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</si>
  <si>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 xml:space="preserve">    Управление образования администрации Брянского района</t>
  </si>
  <si>
    <t xml:space="preserve">        Обеспечение деятельности главы муниципального образования</t>
  </si>
  <si>
    <t>7000080010</t>
  </si>
  <si>
    <t>7000080030</t>
  </si>
  <si>
    <t>7000080040</t>
  </si>
  <si>
    <t>0100180020</t>
  </si>
  <si>
    <t>0100180040</t>
  </si>
  <si>
    <t xml:space="preserve">      Судебная система</t>
  </si>
  <si>
    <t>0105</t>
  </si>
  <si>
    <t>0100251200</t>
  </si>
  <si>
    <t>0200280040</t>
  </si>
  <si>
    <t xml:space="preserve">        Развитие информационного общества и формирование электронного правительства</t>
  </si>
  <si>
    <t>0200383230</t>
  </si>
  <si>
    <t>7000080050</t>
  </si>
  <si>
    <t>7000180040</t>
  </si>
  <si>
    <t xml:space="preserve">      Резервные фонды</t>
  </si>
  <si>
    <t>0111</t>
  </si>
  <si>
    <t>7000083030</t>
  </si>
  <si>
    <t xml:space="preserve">            Резервные средства</t>
  </si>
  <si>
    <t>870</t>
  </si>
  <si>
    <t>0100180070</t>
  </si>
  <si>
    <t>0100180930</t>
  </si>
  <si>
    <t xml:space="preserve">        Многофункциональные центры предоставления государственных и муниципальных услуг</t>
  </si>
  <si>
    <t>0100380710</t>
  </si>
  <si>
    <t>0100780720</t>
  </si>
  <si>
    <t>1100180070</t>
  </si>
  <si>
    <t>1100180900</t>
  </si>
  <si>
    <t>1100180920</t>
  </si>
  <si>
    <t>1100380040</t>
  </si>
  <si>
    <t>1100580900</t>
  </si>
  <si>
    <t>7000083020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</si>
  <si>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</si>
  <si>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</si>
  <si>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0100180700</t>
  </si>
  <si>
    <t xml:space="preserve">        Мероприятия в сфере пожарной безопасности</t>
  </si>
  <si>
    <t>0100481140</t>
  </si>
  <si>
    <t xml:space="preserve">    НАЦИОНАЛЬНАЯ ЭКОНОМИКА</t>
  </si>
  <si>
    <t xml:space="preserve">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</si>
  <si>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0100481630</t>
  </si>
  <si>
    <t>0800181600</t>
  </si>
  <si>
    <t xml:space="preserve">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</si>
  <si>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0800283730</t>
  </si>
  <si>
    <t>0300882370</t>
  </si>
  <si>
    <t>0400182390</t>
  </si>
  <si>
    <t>1100280910</t>
  </si>
  <si>
    <t xml:space="preserve">        Мероприятия в сфере архитектуры и градостроительства</t>
  </si>
  <si>
    <t>7000083310</t>
  </si>
  <si>
    <t xml:space="preserve">    ЖИЛИЩНО-КОММУНАЛЬНОЕ ХОЗЯЙСТВО</t>
  </si>
  <si>
    <t>0100683760</t>
  </si>
  <si>
    <t>1100481830</t>
  </si>
  <si>
    <t>0100683710</t>
  </si>
  <si>
    <t>0500181680</t>
  </si>
  <si>
    <t>0700181680</t>
  </si>
  <si>
    <t xml:space="preserve">      Другие вопросы в области жилищно-коммунального хозяйства</t>
  </si>
  <si>
    <t>0505</t>
  </si>
  <si>
    <t>7000081870</t>
  </si>
  <si>
    <t xml:space="preserve">    ОБРАЗОВАНИЕ</t>
  </si>
  <si>
    <t>0300580300</t>
  </si>
  <si>
    <t>0301082350</t>
  </si>
  <si>
    <t>0301581680</t>
  </si>
  <si>
    <t>0300580310</t>
  </si>
  <si>
    <t>0301282510</t>
  </si>
  <si>
    <t>0300480330</t>
  </si>
  <si>
    <t>0400280320</t>
  </si>
  <si>
    <t xml:space="preserve">      Молодежная политика</t>
  </si>
  <si>
    <t xml:space="preserve">        Мероприятия по проведению оздоровительной компании детей</t>
  </si>
  <si>
    <t>0400582360</t>
  </si>
  <si>
    <t>0400582520</t>
  </si>
  <si>
    <t>0300380040</t>
  </si>
  <si>
    <t>0300380720</t>
  </si>
  <si>
    <t>0300882340</t>
  </si>
  <si>
    <t>0300882360</t>
  </si>
  <si>
    <t>0300882520</t>
  </si>
  <si>
    <t>0301880720</t>
  </si>
  <si>
    <t>0301980720</t>
  </si>
  <si>
    <t xml:space="preserve">    КУЛЬТУРА, КИНЕМАТОГРАФИЯ</t>
  </si>
  <si>
    <t>0400780450</t>
  </si>
  <si>
    <t>0400880460</t>
  </si>
  <si>
    <t>0400980480</t>
  </si>
  <si>
    <t>0401083260</t>
  </si>
  <si>
    <t>0401282400</t>
  </si>
  <si>
    <t>0401980600</t>
  </si>
  <si>
    <t>0402280520</t>
  </si>
  <si>
    <t xml:space="preserve">      Другие вопросы в области культуры, кинематографии</t>
  </si>
  <si>
    <t>0401380040</t>
  </si>
  <si>
    <t>0401480720</t>
  </si>
  <si>
    <t>0401580720</t>
  </si>
  <si>
    <t xml:space="preserve">    ЗДРАВООХРАНЕНИЕ</t>
  </si>
  <si>
    <t xml:space="preserve">    СОЦИАЛЬНАЯ ПОЛИТИКА</t>
  </si>
  <si>
    <t>0100582450</t>
  </si>
  <si>
    <t>01005L4970</t>
  </si>
  <si>
    <t>0100516722</t>
  </si>
  <si>
    <t>0100516723</t>
  </si>
  <si>
    <t>0100216721</t>
  </si>
  <si>
    <t>0100582470</t>
  </si>
  <si>
    <t>0100582490</t>
  </si>
  <si>
    <t>0100582580</t>
  </si>
  <si>
    <t>0401882480</t>
  </si>
  <si>
    <t xml:space="preserve">    ФИЗИЧЕСКАЯ КУЛЬТУРА И СПОРТ</t>
  </si>
  <si>
    <t>0402082300</t>
  </si>
  <si>
    <t>0402180720</t>
  </si>
  <si>
    <t xml:space="preserve">    ОБСЛУЖИВАНИЕ ГОСУДАРСТВЕННОГО И МУНИЦИПАЛЬНОГО ДОЛГА</t>
  </si>
  <si>
    <t>0200183000</t>
  </si>
  <si>
    <t xml:space="preserve">    МЕЖБЮДЖЕТНЫЕ ТРАНСФЕРТЫ ОБЩЕГО ХАРАКТЕРА БЮДЖЕТАМ БЮДЖЕТНОЙ СИСТЕМЫ РОССИЙСКОЙ ФЕДЕРАЦИИ</t>
  </si>
  <si>
    <t>0200483010</t>
  </si>
  <si>
    <t>ВСЕГО РАСХОДОВ:</t>
  </si>
  <si>
    <t xml:space="preserve">          Развитие информационного общества и формирование электронного правительства</t>
  </si>
  <si>
    <t xml:space="preserve">      НАЦИОНАЛЬНАЯ ЭКОНОМИКА</t>
  </si>
  <si>
    <t xml:space="preserve">      ОБСЛУЖИВАНИЕ ГОСУДАРСТВЕННОГО И МУНИЦИПАЛЬНОГО ДОЛГА</t>
  </si>
  <si>
    <t xml:space="preserve">      МЕЖБЮДЖЕТНЫЕ ТРАНСФЕРТЫ ОБЩЕГО ХАРАКТЕРА БЮДЖЕТАМ БЮДЖЕТНОЙ СИСТЕМЫ РОССИЙСКОЙ ФЕДЕРАЦИИ</t>
  </si>
  <si>
    <t xml:space="preserve">      ОБРАЗОВАНИЕ</t>
  </si>
  <si>
    <t xml:space="preserve">        Молодежная политика</t>
  </si>
  <si>
    <t xml:space="preserve">      КУЛЬТУРА, КИНЕМАТОГРАФИЯ</t>
  </si>
  <si>
    <t xml:space="preserve">        Другие вопросы в области культуры, кинематографии</t>
  </si>
  <si>
    <t xml:space="preserve">      СОЦИАЛЬНАЯ ПОЛИТИКА</t>
  </si>
  <si>
    <t xml:space="preserve">      ФИЗИЧЕСКАЯ КУЛЬТУРА И СПОРТ</t>
  </si>
  <si>
    <t xml:space="preserve">      ЖИЛИЩНО-КОММУНАЛЬНОЕ ХОЗЯЙСТВО</t>
  </si>
  <si>
    <t xml:space="preserve">          Обеспечение деятельности главы муниципального образования</t>
  </si>
  <si>
    <t xml:space="preserve">        Судебная система</t>
  </si>
  <si>
    <t xml:space="preserve">        Резервные фонды</t>
  </si>
  <si>
    <t xml:space="preserve">          Многофункциональные центры предоставления государственных и муниципальных услуг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</si>
  <si>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</si>
  <si>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</si>
  <si>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</si>
  <si>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</si>
  <si>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</si>
  <si>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 xml:space="preserve">          Мероприятия в сфере архитектуры и градостроительства</t>
  </si>
  <si>
    <t xml:space="preserve">        Другие вопросы в области жилищно-коммунального хозяйства</t>
  </si>
  <si>
    <t xml:space="preserve">      ЗДРАВООХРАНЕНИЕ</t>
  </si>
  <si>
    <t xml:space="preserve">          Мероприятия по проведению оздоровительной компании детей</t>
  </si>
  <si>
    <t xml:space="preserve">      Управление образования администрации Брянского района</t>
  </si>
  <si>
    <t xml:space="preserve"> 000 1120104101 0000 120</t>
  </si>
  <si>
    <t xml:space="preserve">      Комитет по управлению муниципальным имуществом Брянского района</t>
  </si>
  <si>
    <t xml:space="preserve">        Обеспечение деятельности депутатов представительного органа муниципального образования</t>
  </si>
  <si>
    <t xml:space="preserve">        Достижение показателей деятельности органов исполнительной власти субъектов Российской Федерации</t>
  </si>
  <si>
    <t xml:space="preserve">        Оповещение населения об опасностях, возникающих при ведении военных действий и возникновении чрезвычайных ситуаций</t>
  </si>
  <si>
    <t>0100181200</t>
  </si>
  <si>
    <t xml:space="preserve">        Повышение безопасности дорожного движения</t>
  </si>
  <si>
    <t>0800181660</t>
  </si>
  <si>
    <t>080R153930</t>
  </si>
  <si>
    <t xml:space="preserve">        Исполнение исковых требований на основании вступивших в силу судебных актов, обязательств бюджета</t>
  </si>
  <si>
    <t>7000183270</t>
  </si>
  <si>
    <t xml:space="preserve">        Подготовка объектов ЖКХ к зиме</t>
  </si>
  <si>
    <t xml:space="preserve">        Прочие мероприятия в области жилищно-коммунального хозяйства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</si>
  <si>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</si>
  <si>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</si>
  <si>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</si>
  <si>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</si>
  <si>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0100883280</t>
  </si>
  <si>
    <t xml:space="preserve">        Мероприятия в сфере охраны окружающей среды</t>
  </si>
  <si>
    <t>03006S4850</t>
  </si>
  <si>
    <t>030E250970</t>
  </si>
  <si>
    <t>03004S7640</t>
  </si>
  <si>
    <t>0302180720</t>
  </si>
  <si>
    <t>0400980481</t>
  </si>
  <si>
    <t>04009S4240</t>
  </si>
  <si>
    <t>04030L5190</t>
  </si>
  <si>
    <t>0600181120</t>
  </si>
  <si>
    <t xml:space="preserve">        Организации, осуществляющие спортивную подготовку</t>
  </si>
  <si>
    <t>0400380620</t>
  </si>
  <si>
    <t>04003S7640</t>
  </si>
  <si>
    <t xml:space="preserve">      Массовый спорт</t>
  </si>
  <si>
    <t>1102</t>
  </si>
  <si>
    <t xml:space="preserve">      Иные дотации</t>
  </si>
  <si>
    <t>1402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</si>
  <si>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</si>
  <si>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Иные дотации</t>
  </si>
  <si>
    <t xml:space="preserve">          Организации, осуществляющие спортивную подготовку</t>
  </si>
  <si>
    <t xml:space="preserve">        Массовый спорт</t>
  </si>
  <si>
    <t xml:space="preserve">      Общегосударственные вопросы</t>
  </si>
  <si>
    <t xml:space="preserve">          Обеспечение деятельности депутатов представительного органа муниципального образования</t>
  </si>
  <si>
    <t xml:space="preserve">      Национальная оборона</t>
  </si>
  <si>
    <t xml:space="preserve">          Оповещение населения об опасностях, возникающих при ведении военных действий и возникновении чрезвычайных ситуаций</t>
  </si>
  <si>
    <t xml:space="preserve">          Повышение безопасности дорожного движения</t>
  </si>
  <si>
    <t xml:space="preserve">          Исполнение исковых требований на основании вступивших в силу судебных актов, обязательств бюджета</t>
  </si>
  <si>
    <t xml:space="preserve">          Подготовка объектов ЖКХ к зиме</t>
  </si>
  <si>
    <t xml:space="preserve">          Прочие мероприятия в области жилищно-коммунального хозяйства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</si>
  <si>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</si>
  <si>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</si>
  <si>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    Мероприятия в сфере охраны окружающей среды</t>
  </si>
  <si>
    <t xml:space="preserve">      Финансовое управление администрации Брянского района</t>
  </si>
  <si>
    <t xml:space="preserve">    Непрограммная деятельность</t>
  </si>
  <si>
    <t xml:space="preserve">  Уменьшение остатков средств бюджетов</t>
  </si>
  <si>
    <t>ВСЕГО:</t>
  </si>
  <si>
    <t xml:space="preserve"> 000 2190000005 0000 150</t>
  </si>
  <si>
    <t xml:space="preserve"> 000 2186001005 0000 150</t>
  </si>
  <si>
    <t xml:space="preserve"> 000 2180000005 0000 150</t>
  </si>
  <si>
    <t xml:space="preserve"> 000 2180000000 0000 150</t>
  </si>
  <si>
    <t xml:space="preserve"> 000 2024999905 0000 150</t>
  </si>
  <si>
    <t xml:space="preserve"> 000 2024999900 0000 150</t>
  </si>
  <si>
    <t xml:space="preserve"> 000 2024539305 0000 150</t>
  </si>
  <si>
    <t xml:space="preserve"> 000 2024539300 0000 150</t>
  </si>
  <si>
    <t>Иные межбюджетные трансферты</t>
  </si>
  <si>
    <t xml:space="preserve"> 000 2024000000 0000 150</t>
  </si>
  <si>
    <t xml:space="preserve"> 000 2023526005 0000 150</t>
  </si>
  <si>
    <t xml:space="preserve"> 000 2023526000 0000 150</t>
  </si>
  <si>
    <t xml:space="preserve"> 000 2023512005 0000 150</t>
  </si>
  <si>
    <t xml:space="preserve"> 000 2023512000 0000 150</t>
  </si>
  <si>
    <t xml:space="preserve"> 000 2023511805 0000 150</t>
  </si>
  <si>
    <t xml:space="preserve"> 000 2023511800 0000 150</t>
  </si>
  <si>
    <t xml:space="preserve"> 000 2023508205 0000 150</t>
  </si>
  <si>
    <t xml:space="preserve"> 000 2023508200 0000 150</t>
  </si>
  <si>
    <t xml:space="preserve"> 000 2023002905 0000 150</t>
  </si>
  <si>
    <t xml:space="preserve"> 000 2023002900 0000 150</t>
  </si>
  <si>
    <t xml:space="preserve"> 000 2023002405 0000 150</t>
  </si>
  <si>
    <t xml:space="preserve"> 000 2023002400 0000 150</t>
  </si>
  <si>
    <t>Субвенции бюджетам бюджетной системы Российской Федерации</t>
  </si>
  <si>
    <t xml:space="preserve"> 000 2023000000 0000 150</t>
  </si>
  <si>
    <t xml:space="preserve"> 000 2022551905 0000 150</t>
  </si>
  <si>
    <t xml:space="preserve"> 000 2022551900 0000 150</t>
  </si>
  <si>
    <t xml:space="preserve"> 000 2022549705 0000 150</t>
  </si>
  <si>
    <t xml:space="preserve"> 000 2022549700 0000 150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</si>
  <si>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</si>
  <si>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</si>
  <si>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</si>
  <si>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</si>
  <si>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</si>
  <si>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</si>
  <si>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</si>
  <si>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</si>
  <si>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</si>
  <si>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</si>
  <si>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</si>
  <si>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</si>
  <si>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</si>
  <si>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</si>
  <si>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 xml:space="preserve"> Прочие дотации бюджетам муниципальных районов</t>
  </si>
  <si>
    <t xml:space="preserve"> 000 2021999905 0000 150</t>
  </si>
  <si>
    <t xml:space="preserve"> Прочие дотации</t>
  </si>
  <si>
    <t xml:space="preserve"> 000 2021999900 0000 150</t>
  </si>
  <si>
    <t>Дотации бюджетам муниципальных районов на поддержку мер по обеспечению сбалансированности бюджетов</t>
  </si>
  <si>
    <t>000 2021500205 0000 150</t>
  </si>
  <si>
    <t>Дотации бюджетам на поддержку мер по обеспечению сбалансированности бюджетов</t>
  </si>
  <si>
    <t>000 2021500200 0000 150</t>
  </si>
  <si>
    <t>Дотации бюджетам муниципальных районов на выравнивание бюджетной обеспеченности</t>
  </si>
  <si>
    <t xml:space="preserve"> 000 2021500105 0000 150</t>
  </si>
  <si>
    <t>Дотации на выравнивание бюджетной обеспеченности</t>
  </si>
  <si>
    <t xml:space="preserve"> 000 2021500100 0000 150</t>
  </si>
  <si>
    <t>Дотации бюджетам бюджетной системы Российской Федерации</t>
  </si>
  <si>
    <t xml:space="preserve"> 000 2021000000 0000 150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</si>
  <si>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</si>
  <si>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</si>
  <si>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</si>
  <si>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</si>
  <si>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</t>
  </si>
  <si>
    <t xml:space="preserve"> 000 1170100000 0000 180</t>
  </si>
  <si>
    <t>ПРОЧИЕ НЕНАЛОГОВЫЕ ДОХОДЫ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</si>
  <si>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</si>
  <si>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</si>
  <si>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</si>
  <si>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</si>
  <si>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</si>
  <si>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Прочие доходы от компенсации затрат бюджетов субъектов Российской Федерации</t>
  </si>
  <si>
    <t>Прочие доходы от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</si>
  <si>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</si>
  <si>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</si>
  <si>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Плата за размещение отходов производства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</si>
  <si>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</si>
  <si>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</si>
  <si>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>Плата за выбросы загрязняющих веществ в атмосферный воздух стационарными объектами &lt;7&gt;</t>
  </si>
  <si>
    <t>Плата за негативное воздействие на окружающую среду</t>
  </si>
  <si>
    <t>ПЛАТЕЖИ ПРИ ПОЛЬЗОВАНИИ ПРИРОДНЫМИ РЕСУРСАМИ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</si>
  <si>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</si>
  <si>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</si>
  <si>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</si>
  <si>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</si>
  <si>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</si>
  <si>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</si>
  <si>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</si>
  <si>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</si>
  <si>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</si>
  <si>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</si>
  <si>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</si>
  <si>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</si>
  <si>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</si>
  <si>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</si>
  <si>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</si>
  <si>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выдачу разрешения на установку рекламной конструкции</t>
  </si>
  <si>
    <t>000 1080715001 0000 110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</si>
  <si>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</si>
  <si>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</si>
  <si>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</si>
  <si>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</si>
  <si>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>Государственная пошлина по делам, рассматриваемым в судах общей юрисдикции, мировыми судьями</t>
  </si>
  <si>
    <t>000 1080300001 0000 110</t>
  </si>
  <si>
    <t>ГОСУДАРСТВЕННАЯ ПОШЛИНА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</si>
  <si>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</si>
  <si>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</si>
  <si>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</si>
  <si>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</si>
  <si>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</si>
  <si>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</si>
  <si>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</si>
  <si>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</si>
  <si>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</si>
  <si>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</si>
  <si>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</si>
  <si>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</si>
  <si>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</si>
  <si>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</si>
  <si>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</si>
  <si>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</si>
  <si>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</si>
  <si>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</si>
  <si>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</si>
  <si>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</si>
  <si>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</si>
  <si>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</si>
  <si>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</si>
  <si>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</si>
  <si>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</si>
  <si>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НАЛОГИ НА ПРИБЫЛЬ, ДОХОДЫ</t>
  </si>
  <si>
    <t>НАЛОГОВЫЕ И НЕНАЛОГОВЫЕ ДОХОДЫ</t>
  </si>
  <si>
    <t>Наименование доходов</t>
  </si>
  <si>
    <t>Код бюджетной классификации Российской Федерации</t>
  </si>
  <si>
    <t>Расходы бюджета Брянского муниципального района Брянской области по разделам, подразделам, целевым статьям, группам и подгруппам видов расходов функциональной классификцаии расходов бюджетов за 2020 год</t>
  </si>
  <si>
    <t>Доходы бюджета Брянского муниципального района Брянской области за 2020 год</t>
  </si>
  <si>
    <t>Расходы бюджета Брянского муниципального района Брянской области  по ведомственной структуре за 2020 год</t>
  </si>
  <si>
    <t>Расходы бюджета Брянского муниципального района Брянской области по целевым статьям (муниципальным программам и непрограмным направлениям деятельности), группам и подгруппам видов расходов за 2020 год</t>
  </si>
  <si>
    <t>Источники внутреннего финансирования бюджета Брянского муниципального района Брянской области за 2020 год</t>
  </si>
  <si>
    <t>Уточненная сводная бюджетная роспись на 2020 г., рублей</t>
  </si>
  <si>
    <t>Кассовое исполнение за  2020 г., рублей</t>
  </si>
  <si>
    <t>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</si>
  <si>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</si>
  <si>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000 1130206505 0000 130</t>
  </si>
  <si>
    <t>Доходы, поступающие в порядке возмещения расходов, понесенных в связи с эксплуатацией имущества</t>
  </si>
  <si>
    <t>000 1160105301 0000 140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</si>
  <si>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</si>
  <si>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</si>
  <si>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</si>
  <si>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</si>
  <si>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</si>
  <si>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</si>
  <si>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</si>
  <si>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</si>
  <si>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</si>
  <si>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</si>
  <si>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</si>
  <si>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</si>
  <si>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</si>
  <si>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</si>
  <si>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</si>
  <si>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</si>
  <si>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</si>
  <si>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</si>
  <si>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</si>
  <si>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</si>
  <si>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</si>
  <si>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</si>
  <si>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</si>
  <si>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</si>
  <si>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</si>
  <si>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</si>
  <si>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</si>
  <si>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</si>
  <si>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</si>
  <si>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</si>
  <si>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</si>
  <si>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</si>
  <si>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</si>
  <si>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</si>
  <si>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</si>
  <si>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</si>
  <si>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</si>
  <si>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</si>
  <si>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</si>
  <si>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</si>
  <si>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</si>
  <si>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000 0106050000 0000 600</t>
  </si>
  <si>
    <t xml:space="preserve">  Бюджетные кредиты, предоставленные внутри страны в валюте Российской Федерации</t>
  </si>
  <si>
    <t xml:space="preserve">        Обеспечение деятельности главы местной администрации (исполнительно-распорядительного органа муниципального образования)</t>
  </si>
  <si>
    <t>700005549F</t>
  </si>
  <si>
    <t xml:space="preserve">       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</si>
  <si>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7000083420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</si>
  <si>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</si>
  <si>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Обеспечение деятельности руководителя контрольно-счетного органа муниципального образования и его заместителей</t>
  </si>
  <si>
    <t xml:space="preserve">        Резервный фонд местной администрации</t>
  </si>
  <si>
    <t xml:space="preserve">        Информационное освещение деятельности органов местного самоуправления</t>
  </si>
  <si>
    <t xml:space="preserve">        Эксплуатация и содержание имущества, находящегося в муниципальной собственности, арендованного недвижимого имущества</t>
  </si>
  <si>
    <t xml:space="preserve">        Профилактика безнадзорности и правонарушений несовершеннолетних, организации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</si>
  <si>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Учреждения, обеспечивающие деятельность органов местного самоуправления и муниципальных учреждений</t>
  </si>
  <si>
    <t xml:space="preserve">        Оценка имущества, признание прав и регулирование отношений муниципальной собственности</t>
  </si>
  <si>
    <t xml:space="preserve">        Эксплуатация и содержание имущества казны муниципального образования</t>
  </si>
  <si>
    <t xml:space="preserve">        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ободрения изменений в Конституцию Российской Федерации, за счет средств резервного фонда Правительства Российской Федерации</t>
  </si>
  <si>
    <t>700W058530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</si>
  <si>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</si>
  <si>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Единые дежурно-диспетчерские службы</t>
  </si>
  <si>
    <t xml:space="preserve">        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</si>
  <si>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 xml:space="preserve">        Развитие и совершенствование сети автомобильных дорог местного значения</t>
  </si>
  <si>
    <t xml:space="preserve">        Развитие и совершенствование сети автомобильных дорог местного значения общего пользования</t>
  </si>
  <si>
    <t xml:space="preserve">        Обеспечение сохранности автомобильных дорог местного значения и условий безопасного движения по ним</t>
  </si>
  <si>
    <t>0800281610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</si>
  <si>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</si>
  <si>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</si>
  <si>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</si>
  <si>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  Мероприятия в сфере туризма</t>
  </si>
  <si>
    <t xml:space="preserve">        Мероприятия по землеустройству и землепользованию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</si>
  <si>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неждающихся в жилых помещениях малоимущих граждан жилыми помещениями, организация содержания муниципального жилого фонда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</si>
  <si>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</si>
  <si>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</si>
  <si>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 xml:space="preserve">        Бюджетные инвестиции в объекты капитального строительства муниципальной собственности</t>
  </si>
  <si>
    <t xml:space="preserve">      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</si>
  <si>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0500313300</t>
  </si>
  <si>
    <t xml:space="preserve">        Софинансирование объектов капитальных вложений муниципальной собственности</t>
  </si>
  <si>
    <t>07001S1270</t>
  </si>
  <si>
    <t xml:space="preserve">      Благоустройство</t>
  </si>
  <si>
    <t>0503</t>
  </si>
  <si>
    <t>0100913300</t>
  </si>
  <si>
    <t>050G511270</t>
  </si>
  <si>
    <t xml:space="preserve">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</si>
  <si>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>0300214722</t>
  </si>
  <si>
    <t xml:space="preserve">        Организация питания в образовательныз организациях</t>
  </si>
  <si>
    <t xml:space="preserve">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</si>
  <si>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0300114721</t>
  </si>
  <si>
    <t xml:space="preserve">       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</si>
  <si>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03007S4900</t>
  </si>
  <si>
    <t xml:space="preserve">        Приведение в соответствии с брендбуком "Точки роста" помещений муниципальных общеобразовательных организаций</t>
  </si>
  <si>
    <t>03009S4910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</si>
  <si>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</si>
  <si>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03010L3040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</si>
  <si>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</si>
  <si>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0301453030</t>
  </si>
  <si>
    <t>0301613300</t>
  </si>
  <si>
    <t xml:space="preserve">        Мероприятия, направленные на профилактику и устранение последствий распространения коронавирусной инфекции</t>
  </si>
  <si>
    <t>0301781430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</si>
  <si>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</si>
  <si>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Обеспечение функционирования модели персонифицированного финансирования дополнительного образования детей</t>
  </si>
  <si>
    <t>0300482610</t>
  </si>
  <si>
    <t xml:space="preserve">        Мероприятия по модернизации региональных и муниципальных детских школ искусств по видам искусств</t>
  </si>
  <si>
    <t>03022L3060</t>
  </si>
  <si>
    <t xml:space="preserve">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</si>
  <si>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030E254910</t>
  </si>
  <si>
    <t xml:space="preserve">        Организации дополнительного образования</t>
  </si>
  <si>
    <t>0402781430</t>
  </si>
  <si>
    <t>0402913300</t>
  </si>
  <si>
    <t xml:space="preserve">        Мероприятия по работе с семьей, детьми и молодежью</t>
  </si>
  <si>
    <t xml:space="preserve">        Стипендии</t>
  </si>
  <si>
    <t xml:space="preserve">          Стипендии</t>
  </si>
  <si>
    <t xml:space="preserve">        Капитальный ремонт кровель муниципальных образовательных организаций Брянской области</t>
  </si>
  <si>
    <t xml:space="preserve">        Замена оконных блоков муниципальных образовательных организаций Брянской области</t>
  </si>
  <si>
    <t>03006S4860</t>
  </si>
  <si>
    <t xml:space="preserve">        Организация и проведение олимпиад, выставок, конкурсов, конференций и других общественных мероприятий</t>
  </si>
  <si>
    <t xml:space="preserve">   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</si>
  <si>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0301214723</t>
  </si>
  <si>
    <t>0400614723</t>
  </si>
  <si>
    <t xml:space="preserve">        Дворцы и дома культуры, клубы, выставочные залы</t>
  </si>
  <si>
    <t xml:space="preserve">        Дворцы и дома культуры, клубы, выставочные залы(расходы на содержание филиалов ЦКД)</t>
  </si>
  <si>
    <t xml:space="preserve">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</si>
  <si>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 xml:space="preserve">        Мероприятия по развитию культуры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</si>
  <si>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</si>
  <si>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04024L4670</t>
  </si>
  <si>
    <t xml:space="preserve">        Поддержка отрасли культуры</t>
  </si>
  <si>
    <t xml:space="preserve">        Выплата муниципальных пенсий (доплат к государственным пенсиям)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</si>
  <si>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</si>
  <si>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</si>
  <si>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 xml:space="preserve">        Выплата единовременного пособия при всех формах устройства детей, лишенных родительского попечения в семью</t>
  </si>
  <si>
    <t xml:space="preserve">        Реализация мероприятий по обеспечению жильем молодых семей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</si>
  <si>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</si>
  <si>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</si>
  <si>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</si>
  <si>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        Мероприятия в сфере социальной и демографической политики</t>
  </si>
  <si>
    <t xml:space="preserve">        Мероприятия по поддержке детей-сирот</t>
  </si>
  <si>
    <t xml:space="preserve">        Социальные выплаты лицам, удостоенным звания почетного гражданина муниципального образования</t>
  </si>
  <si>
    <t xml:space="preserve">        Мероприятия по организации работы, направленной на социальную поддержку и помощь ветеранам и гражданам пожилого возраста</t>
  </si>
  <si>
    <t xml:space="preserve">        Профилактика безнадзорности и правонарушений несовершеннолетних</t>
  </si>
  <si>
    <t xml:space="preserve">        Мероприятия по развитию физической культуры и спорта спорта</t>
  </si>
  <si>
    <t xml:space="preserve">        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</si>
  <si>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 xml:space="preserve">        Выравнивание бюджетной обеспеченности поселений</t>
  </si>
  <si>
    <t xml:space="preserve">        Поддержка мер по обеспечению сбалансированности бюджетов поселений</t>
  </si>
  <si>
    <t xml:space="preserve">    Финансовое управление администрации Брянского района</t>
  </si>
  <si>
    <t xml:space="preserve">         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</si>
  <si>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 xml:space="preserve">          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</si>
  <si>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 xml:space="preserve">          Выравнивание бюджетной обеспеченности поселений</t>
  </si>
  <si>
    <t xml:space="preserve">          Поддержка мер по обеспечению сбалансированности бюджетов поселений</t>
  </si>
  <si>
    <t xml:space="preserve">          Мероприятия в сфере туризма</t>
  </si>
  <si>
    <t xml:space="preserve">          Обеспечение функционирования модели персонифицированного финансирования дополнительного образования детей</t>
  </si>
  <si>
    <t xml:space="preserve">          Мероприятия по модернизации региональных и муниципальных детских школ искусств по видам искусств</t>
  </si>
  <si>
    <t xml:space="preserve">          Организации дополнительного образования</t>
  </si>
  <si>
    <t xml:space="preserve">          Мероприятия, направленные на профилактику и устранение последствий распространения коронавирусной инфекции</t>
  </si>
  <si>
    <t xml:space="preserve">        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</si>
  <si>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 xml:space="preserve">          Мероприятия по работе с семьей, детьми и молодежью</t>
  </si>
  <si>
    <t xml:space="preserve">     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</si>
  <si>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 xml:space="preserve">          Дворцы и дома культуры, клубы, выставочные залы</t>
  </si>
  <si>
    <t xml:space="preserve">          Дворцы и дома культуры, клубы, выставочные залы(расходы на содержание филиалов ЦКД)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</si>
  <si>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</si>
  <si>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 xml:space="preserve">          Мероприятия по развитию культуры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</si>
  <si>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</si>
  <si>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Поддержка отрасли культуры</t>
  </si>
  <si>
    <t xml:space="preserve">          Учреждения, обеспечивающие деятельность органов местного самоуправления и муниципальных учреждений</t>
  </si>
  <si>
    <t xml:space="preserve">          Мероприятия по организации работы, направленной на социальную поддержку и помощь ветеранам и гражданам пожилого возраста</t>
  </si>
  <si>
    <t xml:space="preserve">          Мероприятия по развитию физической культуры и спорта спорта</t>
  </si>
  <si>
    <t xml:space="preserve">          Информационное освещение деятельности органов местного самоуправления</t>
  </si>
  <si>
    <t xml:space="preserve">          Оценка имущества, признание прав и регулирование отношений муниципальной собственности</t>
  </si>
  <si>
    <t xml:space="preserve">          Эксплуатация и содержание имущества казны муниципального образования</t>
  </si>
  <si>
    <t xml:space="preserve">          Мероприятия по землеустройству и землепользованию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</si>
  <si>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</si>
  <si>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</si>
  <si>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</si>
  <si>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</si>
  <si>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Резервный фонд местной администрации</t>
  </si>
  <si>
    <t xml:space="preserve">          Эксплуатация и содержание имущества, находящегося в муниципальной собственности, арендованного недвижимого имущества</t>
  </si>
  <si>
    <t xml:space="preserve">          Профилактика безнадзорности и правонарушений несовершеннолетних, организации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</si>
  <si>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  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ободрения изменений в Конституцию Российской Федерации, за счет средств резервного фонда Правительства Российской Федерации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</si>
  <si>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</si>
  <si>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Единые дежурно-диспетчерские службы</t>
  </si>
  <si>
    <t xml:space="preserve">          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</si>
  <si>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 xml:space="preserve">          Развитие и совершенствование сети автомобильных дорог местного значения</t>
  </si>
  <si>
    <t xml:space="preserve">          Развитие и совершенствование сети автомобильных дорог местного значения общего пользования</t>
  </si>
  <si>
    <t xml:space="preserve">          Обеспечение сохранности автомобильных дорог местного значения и условий безопасного движения по ним</t>
  </si>
  <si>
    <t xml:space="preserve">          Обеспечение сохранности автомобильных дорог местного значения и условий безопасности движения по ним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</si>
  <si>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</si>
  <si>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</si>
  <si>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неждающихся в жилых помещениях малоимущих граждан жилыми помещениями, организация содержания муниципального жилого фонда</t>
  </si>
  <si>
    <t xml:space="preserve">  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</si>
  <si>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 xml:space="preserve">          Бюджетные инвестиции в объекты капитального строительства муниципальной собственности</t>
  </si>
  <si>
    <t xml:space="preserve">          Софинансирование объектов капитальных вложений муниципальной собственности</t>
  </si>
  <si>
    <t xml:space="preserve">        Благоустройство</t>
  </si>
  <si>
    <t xml:space="preserve">          Выплата муниципальных пенсий (доплат к государственным пенсиям)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</si>
  <si>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</si>
  <si>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</si>
  <si>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 xml:space="preserve">          Выплата единовременного пособия при всех формах устройства детей, лишенных родительского попечения в семью</t>
  </si>
  <si>
    <t xml:space="preserve">          Реализация мероприятий по обеспечению жильем молодых семей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</si>
  <si>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</si>
  <si>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</si>
  <si>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          Мероприятия в сфере социальной и демографической политики</t>
  </si>
  <si>
    <t xml:space="preserve">          Мероприятия по поддержке детей-сирот</t>
  </si>
  <si>
    <t xml:space="preserve">          Социальные выплаты лицам, удостоенным звания почетного гражданина муниципального образования</t>
  </si>
  <si>
    <t xml:space="preserve">          Профилактика безнадзорности и правонарушений несовершеннолетних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</si>
  <si>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</si>
  <si>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 xml:space="preserve">          Организация питания в образовательныз организациях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</si>
  <si>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</si>
  <si>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 xml:space="preserve">         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</si>
  <si>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 xml:space="preserve">          Приведение в соответствии с брендбуком "Точки роста" помещений муниципальных общеобразовательных организаций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</si>
  <si>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</si>
  <si>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</si>
  <si>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</si>
  <si>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</si>
  <si>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    Капитальный ремонт кровель муниципальных образовательных организаций Брянской области</t>
  </si>
  <si>
    <t xml:space="preserve">          Замена оконных блоков муниципальных образовательных организаций Брянской области</t>
  </si>
  <si>
    <t xml:space="preserve">          Организация и проведение олимпиад, выставок, конкурсов, конференций и других общественных мероприятий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</si>
  <si>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</si>
  <si>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Общегосударственные вопросы</t>
  </si>
  <si>
    <t xml:space="preserve">    Национальная оборона</t>
  </si>
  <si>
    <t xml:space="preserve">            Обслуживание государственного (муниципального) долга</t>
  </si>
  <si>
    <t xml:space="preserve">              Обслуживание муниципального долга</t>
  </si>
  <si>
    <t xml:space="preserve">            Межбюджетные трансферты</t>
  </si>
  <si>
    <t xml:space="preserve">              Дотации</t>
  </si>
  <si>
    <t xml:space="preserve">              Субсидии автономным учреждениям</t>
  </si>
  <si>
    <t xml:space="preserve">              Исполнение судебных актов</t>
  </si>
  <si>
    <t xml:space="preserve">              Резервные средства</t>
  </si>
  <si>
    <t xml:space="preserve">              Субвенции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</si>
  <si>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</si>
  <si>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</si>
  <si>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</si>
  <si>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Иные межбюджетные трансферты</t>
  </si>
  <si>
    <t xml:space="preserve">              Публичные нормативные социальные выплаты гражданам</t>
  </si>
  <si>
    <t xml:space="preserve">              Иные выплаты населению</t>
  </si>
  <si>
    <t xml:space="preserve">    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</si>
  <si>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 xml:space="preserve">    Управление муниципальными финансами Брянского муниципального района Брянской области</t>
  </si>
  <si>
    <t xml:space="preserve">    Формирование современной модели образования в Брянском муниципальном районе Брянской области</t>
  </si>
  <si>
    <t xml:space="preserve">    Развитие культуры, молодежной политики и спорта в Брянском муниципальном районе Брянской области</t>
  </si>
  <si>
    <t xml:space="preserve">    Чистая вода</t>
  </si>
  <si>
    <t xml:space="preserve">    Профилактика безнадзорности и правонарушений несовершеннолетних в Брянском муниципальном районе Брянской области</t>
  </si>
  <si>
    <t xml:space="preserve">    Газификация населенных пунктов Брянского муниципального района Брянской области</t>
  </si>
  <si>
    <t xml:space="preserve">    Автомобильные дороги Брянского муниципального района Брянской области</t>
  </si>
  <si>
    <t xml:space="preserve">    Управление муниципальной собственностью Брянского муниципального района Брянской области</t>
  </si>
  <si>
    <t>ГП</t>
  </si>
  <si>
    <t>ППГП</t>
  </si>
  <si>
    <t>ОМ</t>
  </si>
  <si>
    <t>ГРБС</t>
  </si>
  <si>
    <t>НР</t>
  </si>
  <si>
    <t>ВР</t>
  </si>
  <si>
    <t>01</t>
  </si>
  <si>
    <t>0</t>
  </si>
  <si>
    <t>00</t>
  </si>
  <si>
    <t>02</t>
  </si>
  <si>
    <t>03</t>
  </si>
  <si>
    <t>04</t>
  </si>
  <si>
    <t>05</t>
  </si>
  <si>
    <t>L4970</t>
  </si>
  <si>
    <t>R0820</t>
  </si>
  <si>
    <t>06</t>
  </si>
  <si>
    <t>S3450</t>
  </si>
  <si>
    <t>07</t>
  </si>
  <si>
    <t>08</t>
  </si>
  <si>
    <t>09</t>
  </si>
  <si>
    <t>11</t>
  </si>
  <si>
    <t>E2</t>
  </si>
  <si>
    <t>G5</t>
  </si>
  <si>
    <t>R1</t>
  </si>
  <si>
    <t>70</t>
  </si>
  <si>
    <t>W0</t>
  </si>
  <si>
    <t>5549F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</si>
  <si>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</si>
  <si>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</si>
  <si>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000 2021585300 0000 150</t>
  </si>
  <si>
    <t xml:space="preserve"> 000 2021585305 0000 150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</si>
  <si>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</si>
  <si>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</si>
  <si>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</si>
  <si>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000 2022530405 0000 150</t>
  </si>
  <si>
    <t xml:space="preserve">  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</si>
  <si>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 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</si>
  <si>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000 2022530600 0000 150</t>
  </si>
  <si>
    <t xml:space="preserve"> 000 2022530605 0000 150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</si>
  <si>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</si>
  <si>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</si>
  <si>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</si>
  <si>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</si>
  <si>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</si>
  <si>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</si>
  <si>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</si>
  <si>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</si>
  <si>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</si>
  <si>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</si>
  <si>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</si>
  <si>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</si>
  <si>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000 2022549100 0000 150</t>
  </si>
  <si>
    <t xml:space="preserve"> 000 2022549105 0000 150</t>
  </si>
  <si>
    <t xml:space="preserve"> 000 2022999900 0000 150</t>
  </si>
  <si>
    <t xml:space="preserve"> 000 2022999905 0000 150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</si>
  <si>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</si>
  <si>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</si>
  <si>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</si>
  <si>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</si>
  <si>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</si>
  <si>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</si>
  <si>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</si>
  <si>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</si>
  <si>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</si>
  <si>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</si>
  <si>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</si>
  <si>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</si>
  <si>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</si>
  <si>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</si>
  <si>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</si>
  <si>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</si>
  <si>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</si>
  <si>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</si>
  <si>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</si>
  <si>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</si>
  <si>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</si>
  <si>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</si>
  <si>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</si>
  <si>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</si>
  <si>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</si>
  <si>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</si>
  <si>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</si>
  <si>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</si>
  <si>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</si>
  <si>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</si>
  <si>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</si>
  <si>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</si>
  <si>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Иные источники внутреннего финансирования дефицитов бюджетов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</si>
  <si>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</si>
  <si>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в валюте Российской Федерации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</si>
  <si>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</si>
  <si>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источники внешнего финансирования 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</si>
  <si>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</si>
  <si>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</si>
  <si>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</si>
  <si>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муниципальных районов</t>
  </si>
  <si>
    <t xml:space="preserve"> 000 0106000000 0000 000</t>
  </si>
  <si>
    <t xml:space="preserve"> 000 0106050000 0000 000</t>
  </si>
  <si>
    <t xml:space="preserve"> 000 0106050100 0000 600</t>
  </si>
  <si>
    <t xml:space="preserve"> 000 0106050105 0000 640</t>
  </si>
  <si>
    <t xml:space="preserve"> 000 0100000000 0000 500</t>
  </si>
  <si>
    <t xml:space="preserve"> 000 0100000000 0000 600</t>
  </si>
  <si>
    <t>L3060</t>
  </si>
  <si>
    <t>S7640</t>
  </si>
  <si>
    <t>S4850</t>
  </si>
  <si>
    <t>S4860</t>
  </si>
  <si>
    <t>S4900</t>
  </si>
  <si>
    <t>S4910</t>
  </si>
  <si>
    <t>L3040</t>
  </si>
  <si>
    <t>S4790</t>
  </si>
  <si>
    <t>S4240</t>
  </si>
  <si>
    <t>L4670</t>
  </si>
  <si>
    <t>L5190</t>
  </si>
  <si>
    <t>S1270</t>
  </si>
  <si>
    <t>S6160</t>
  </si>
  <si>
    <t>S6170</t>
  </si>
  <si>
    <t>(рублей)</t>
  </si>
  <si>
    <t>Кассовое исполнение за 2020 г., рублей</t>
  </si>
  <si>
    <t>Кассовое исполнение за 2020 г.,
рублей</t>
  </si>
  <si>
    <t>Уточненные назначения на 2020 год, рублей</t>
  </si>
  <si>
    <t>Кассовое исполнение за 2020 год, рублей</t>
  </si>
  <si>
    <t>94-11-18</t>
  </si>
  <si>
    <t>94-11-13</t>
  </si>
  <si>
    <t xml:space="preserve">Нач.отдела доходов  Степанова Е.В.                                                                           </t>
  </si>
  <si>
    <t>Зам.нач.бюджетного отдела Афонасьева Н.А.</t>
  </si>
  <si>
    <t>Зам.нач.бюджетного отдела  Афонасьева Н.А.</t>
  </si>
  <si>
    <t>Зам.нач.бюджетного отдела   Афонасьева Н.А.</t>
  </si>
  <si>
    <t xml:space="preserve">Нач.отдела доходов    Степанова Е.В.                                                                           </t>
  </si>
  <si>
    <t>от 29.06.2021 № 6-30-2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</si>
</sst>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"/>
  </numFmts>
  <fonts count="75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4" fillId="0" borderId="1">
      <alignment horizontal="right"/>
      <protection/>
    </xf>
    <xf numFmtId="49" fontId="44" fillId="0" borderId="2">
      <alignment horizontal="center"/>
      <protection/>
    </xf>
    <xf numFmtId="49" fontId="44" fillId="0" borderId="2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" fontId="44" fillId="0" borderId="3">
      <alignment horizontal="right"/>
      <protection/>
    </xf>
    <xf numFmtId="0" fontId="42" fillId="0" borderId="4">
      <alignment/>
      <protection/>
    </xf>
    <xf numFmtId="0" fontId="42" fillId="0" borderId="4">
      <alignment/>
      <protection/>
    </xf>
    <xf numFmtId="49" fontId="44" fillId="0" borderId="3">
      <alignment horizontal="center" wrapText="1"/>
      <protection/>
    </xf>
    <xf numFmtId="49" fontId="44" fillId="0" borderId="3">
      <alignment horizontal="center" wrapText="1"/>
      <protection/>
    </xf>
    <xf numFmtId="49" fontId="44" fillId="0" borderId="0">
      <alignment horizontal="right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5">
      <alignment horizontal="center" wrapText="1"/>
      <protection/>
    </xf>
    <xf numFmtId="49" fontId="44" fillId="0" borderId="5">
      <alignment horizontal="center" wrapText="1"/>
      <protection/>
    </xf>
    <xf numFmtId="0" fontId="44" fillId="0" borderId="6">
      <alignment horizontal="left" wrapText="1"/>
      <protection/>
    </xf>
    <xf numFmtId="49" fontId="44" fillId="0" borderId="3">
      <alignment horizontal="center" wrapText="1"/>
      <protection/>
    </xf>
    <xf numFmtId="49" fontId="44" fillId="0" borderId="3">
      <alignment horizontal="center" wrapText="1"/>
      <protection/>
    </xf>
    <xf numFmtId="49" fontId="44" fillId="0" borderId="1">
      <alignment horizontal="center"/>
      <protection/>
    </xf>
    <xf numFmtId="49" fontId="44" fillId="0" borderId="1">
      <alignment horizontal="center"/>
      <protection/>
    </xf>
    <xf numFmtId="0" fontId="44" fillId="0" borderId="7">
      <alignment horizontal="left" wrapText="1" indent="1"/>
      <protection/>
    </xf>
    <xf numFmtId="49" fontId="44" fillId="0" borderId="5">
      <alignment horizontal="center" wrapText="1"/>
      <protection/>
    </xf>
    <xf numFmtId="49" fontId="44" fillId="0" borderId="5">
      <alignment horizontal="center" wrapText="1"/>
      <protection/>
    </xf>
    <xf numFmtId="49" fontId="44" fillId="0" borderId="8">
      <alignment/>
      <protection/>
    </xf>
    <xf numFmtId="49" fontId="44" fillId="0" borderId="8">
      <alignment/>
      <protection/>
    </xf>
    <xf numFmtId="0" fontId="45" fillId="0" borderId="9">
      <alignment horizontal="left" wrapText="1"/>
      <protection/>
    </xf>
    <xf numFmtId="49" fontId="44" fillId="0" borderId="1">
      <alignment horizontal="center"/>
      <protection/>
    </xf>
    <xf numFmtId="49" fontId="44" fillId="0" borderId="1">
      <alignment horizontal="center"/>
      <protection/>
    </xf>
    <xf numFmtId="4" fontId="44" fillId="0" borderId="1">
      <alignment horizontal="right"/>
      <protection/>
    </xf>
    <xf numFmtId="4" fontId="44" fillId="0" borderId="1">
      <alignment horizontal="right"/>
      <protection/>
    </xf>
    <xf numFmtId="0" fontId="44" fillId="20" borderId="0">
      <alignment/>
      <protection/>
    </xf>
    <xf numFmtId="49" fontId="44" fillId="0" borderId="8">
      <alignment/>
      <protection/>
    </xf>
    <xf numFmtId="49" fontId="44" fillId="0" borderId="8">
      <alignment/>
      <protection/>
    </xf>
    <xf numFmtId="4" fontId="44" fillId="0" borderId="3">
      <alignment horizontal="right"/>
      <protection/>
    </xf>
    <xf numFmtId="4" fontId="44" fillId="0" borderId="3">
      <alignment horizontal="right"/>
      <protection/>
    </xf>
    <xf numFmtId="0" fontId="44" fillId="0" borderId="8">
      <alignment/>
      <protection/>
    </xf>
    <xf numFmtId="4" fontId="44" fillId="0" borderId="1">
      <alignment horizontal="right"/>
      <protection/>
    </xf>
    <xf numFmtId="4" fontId="44" fillId="0" borderId="1">
      <alignment horizontal="right"/>
      <protection/>
    </xf>
    <xf numFmtId="49" fontId="44" fillId="0" borderId="0">
      <alignment horizontal="right"/>
      <protection/>
    </xf>
    <xf numFmtId="49" fontId="44" fillId="0" borderId="0">
      <alignment horizontal="right"/>
      <protection/>
    </xf>
    <xf numFmtId="0" fontId="44" fillId="0" borderId="0">
      <alignment horizontal="center"/>
      <protection/>
    </xf>
    <xf numFmtId="4" fontId="44" fillId="0" borderId="3">
      <alignment horizontal="right"/>
      <protection/>
    </xf>
    <xf numFmtId="4" fontId="44" fillId="0" borderId="3">
      <alignment horizontal="right"/>
      <protection/>
    </xf>
    <xf numFmtId="4" fontId="44" fillId="0" borderId="10">
      <alignment horizontal="right"/>
      <protection/>
    </xf>
    <xf numFmtId="4" fontId="44" fillId="0" borderId="10">
      <alignment horizontal="right"/>
      <protection/>
    </xf>
    <xf numFmtId="0" fontId="42" fillId="0" borderId="8">
      <alignment/>
      <protection/>
    </xf>
    <xf numFmtId="49" fontId="44" fillId="0" borderId="0">
      <alignment horizontal="right"/>
      <protection/>
    </xf>
    <xf numFmtId="49" fontId="44" fillId="0" borderId="0">
      <alignment horizontal="right"/>
      <protection/>
    </xf>
    <xf numFmtId="49" fontId="44" fillId="0" borderId="9">
      <alignment horizontal="center"/>
      <protection/>
    </xf>
    <xf numFmtId="49" fontId="44" fillId="0" borderId="9">
      <alignment horizontal="center"/>
      <protection/>
    </xf>
    <xf numFmtId="4" fontId="44" fillId="0" borderId="10">
      <alignment horizontal="right"/>
      <protection/>
    </xf>
    <xf numFmtId="0" fontId="42" fillId="21" borderId="11">
      <alignment/>
      <protection/>
    </xf>
    <xf numFmtId="0" fontId="42" fillId="21" borderId="11">
      <alignment/>
      <protection/>
    </xf>
    <xf numFmtId="4" fontId="44" fillId="0" borderId="12">
      <alignment horizontal="right"/>
      <protection/>
    </xf>
    <xf numFmtId="4" fontId="44" fillId="0" borderId="12">
      <alignment horizontal="right"/>
      <protection/>
    </xf>
    <xf numFmtId="49" fontId="44" fillId="0" borderId="9">
      <alignment horizontal="center"/>
      <protection/>
    </xf>
    <xf numFmtId="4" fontId="44" fillId="0" borderId="10">
      <alignment horizontal="right"/>
      <protection/>
    </xf>
    <xf numFmtId="4" fontId="44" fillId="0" borderId="10">
      <alignment horizontal="right"/>
      <protection/>
    </xf>
    <xf numFmtId="0" fontId="44" fillId="0" borderId="13">
      <alignment horizontal="left" wrapText="1"/>
      <protection/>
    </xf>
    <xf numFmtId="0" fontId="44" fillId="0" borderId="13">
      <alignment horizontal="left" wrapText="1"/>
      <protection/>
    </xf>
    <xf numFmtId="4" fontId="44" fillId="0" borderId="12">
      <alignment horizontal="right"/>
      <protection/>
    </xf>
    <xf numFmtId="49" fontId="44" fillId="0" borderId="9">
      <alignment horizontal="center"/>
      <protection/>
    </xf>
    <xf numFmtId="49" fontId="44" fillId="0" borderId="9">
      <alignment horizontal="center"/>
      <protection/>
    </xf>
    <xf numFmtId="0" fontId="45" fillId="0" borderId="14">
      <alignment horizontal="left" wrapText="1"/>
      <protection/>
    </xf>
    <xf numFmtId="0" fontId="45" fillId="0" borderId="14">
      <alignment horizontal="left" wrapText="1"/>
      <protection/>
    </xf>
    <xf numFmtId="0" fontId="45" fillId="0" borderId="0">
      <alignment horizontal="center"/>
      <protection/>
    </xf>
    <xf numFmtId="0" fontId="42" fillId="21" borderId="15">
      <alignment/>
      <protection/>
    </xf>
    <xf numFmtId="0" fontId="42" fillId="21" borderId="15">
      <alignment/>
      <protection/>
    </xf>
    <xf numFmtId="0" fontId="44" fillId="0" borderId="16">
      <alignment horizontal="left" wrapText="1" indent="2"/>
      <protection/>
    </xf>
    <xf numFmtId="0" fontId="44" fillId="0" borderId="16">
      <alignment horizontal="left" wrapText="1" indent="2"/>
      <protection/>
    </xf>
    <xf numFmtId="0" fontId="45" fillId="0" borderId="8">
      <alignment/>
      <protection/>
    </xf>
    <xf numFmtId="4" fontId="44" fillId="0" borderId="12">
      <alignment horizontal="right"/>
      <protection/>
    </xf>
    <xf numFmtId="4" fontId="44" fillId="0" borderId="12">
      <alignment horizontal="right"/>
      <protection/>
    </xf>
    <xf numFmtId="0" fontId="42" fillId="0" borderId="17">
      <alignment/>
      <protection/>
    </xf>
    <xf numFmtId="0" fontId="42" fillId="0" borderId="17">
      <alignment/>
      <protection/>
    </xf>
    <xf numFmtId="0" fontId="44" fillId="0" borderId="18">
      <alignment horizontal="left" wrapText="1"/>
      <protection/>
    </xf>
    <xf numFmtId="0" fontId="42" fillId="21" borderId="19">
      <alignment/>
      <protection/>
    </xf>
    <xf numFmtId="0" fontId="42" fillId="21" borderId="19">
      <alignment/>
      <protection/>
    </xf>
    <xf numFmtId="0" fontId="44" fillId="0" borderId="8">
      <alignment/>
      <protection/>
    </xf>
    <xf numFmtId="0" fontId="44" fillId="0" borderId="8">
      <alignment/>
      <protection/>
    </xf>
    <xf numFmtId="0" fontId="44" fillId="0" borderId="20">
      <alignment horizontal="left" wrapText="1" indent="1"/>
      <protection/>
    </xf>
    <xf numFmtId="0" fontId="42" fillId="21" borderId="21">
      <alignment/>
      <protection/>
    </xf>
    <xf numFmtId="0" fontId="42" fillId="21" borderId="21">
      <alignment/>
      <protection/>
    </xf>
    <xf numFmtId="0" fontId="42" fillId="0" borderId="8">
      <alignment/>
      <protection/>
    </xf>
    <xf numFmtId="0" fontId="42" fillId="0" borderId="8">
      <alignment/>
      <protection/>
    </xf>
    <xf numFmtId="0" fontId="44" fillId="0" borderId="18">
      <alignment horizontal="left" wrapText="1" indent="2"/>
      <protection/>
    </xf>
    <xf numFmtId="0" fontId="42" fillId="21" borderId="22">
      <alignment/>
      <protection/>
    </xf>
    <xf numFmtId="0" fontId="42" fillId="21" borderId="22">
      <alignment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4" fillId="0" borderId="6">
      <alignment horizontal="left" wrapText="1" indent="2"/>
      <protection/>
    </xf>
    <xf numFmtId="0" fontId="42" fillId="21" borderId="23">
      <alignment/>
      <protection/>
    </xf>
    <xf numFmtId="0" fontId="42" fillId="21" borderId="23">
      <alignment/>
      <protection/>
    </xf>
    <xf numFmtId="0" fontId="45" fillId="0" borderId="8">
      <alignment/>
      <protection/>
    </xf>
    <xf numFmtId="0" fontId="45" fillId="0" borderId="8">
      <alignment/>
      <protection/>
    </xf>
    <xf numFmtId="0" fontId="44" fillId="0" borderId="0">
      <alignment horizontal="center" wrapText="1"/>
      <protection/>
    </xf>
    <xf numFmtId="0" fontId="44" fillId="0" borderId="13">
      <alignment horizontal="left" wrapText="1"/>
      <protection/>
    </xf>
    <xf numFmtId="0" fontId="44" fillId="0" borderId="13">
      <alignment horizontal="left" wrapText="1"/>
      <protection/>
    </xf>
    <xf numFmtId="0" fontId="44" fillId="0" borderId="18">
      <alignment horizontal="left" wrapText="1"/>
      <protection/>
    </xf>
    <xf numFmtId="0" fontId="44" fillId="0" borderId="18">
      <alignment horizontal="left" wrapText="1"/>
      <protection/>
    </xf>
    <xf numFmtId="49" fontId="44" fillId="0" borderId="8">
      <alignment horizontal="left"/>
      <protection/>
    </xf>
    <xf numFmtId="0" fontId="45" fillId="0" borderId="14">
      <alignment horizontal="left" wrapText="1"/>
      <protection/>
    </xf>
    <xf numFmtId="0" fontId="45" fillId="0" borderId="14">
      <alignment horizontal="left" wrapText="1"/>
      <protection/>
    </xf>
    <xf numFmtId="0" fontId="44" fillId="0" borderId="20">
      <alignment horizontal="left" wrapText="1" indent="1"/>
      <protection/>
    </xf>
    <xf numFmtId="0" fontId="44" fillId="0" borderId="20">
      <alignment horizontal="left" wrapText="1" indent="1"/>
      <protection/>
    </xf>
    <xf numFmtId="49" fontId="44" fillId="0" borderId="2">
      <alignment horizontal="center" wrapText="1"/>
      <protection/>
    </xf>
    <xf numFmtId="0" fontId="44" fillId="0" borderId="16">
      <alignment horizontal="left" wrapText="1" indent="2"/>
      <protection/>
    </xf>
    <xf numFmtId="0" fontId="44" fillId="0" borderId="16">
      <alignment horizontal="left" wrapText="1" indent="2"/>
      <protection/>
    </xf>
    <xf numFmtId="0" fontId="44" fillId="0" borderId="18">
      <alignment horizontal="left" wrapText="1" indent="2"/>
      <protection/>
    </xf>
    <xf numFmtId="0" fontId="44" fillId="0" borderId="18">
      <alignment horizontal="left" wrapText="1" indent="2"/>
      <protection/>
    </xf>
    <xf numFmtId="49" fontId="44" fillId="0" borderId="2">
      <alignment horizontal="left" wrapText="1"/>
      <protection/>
    </xf>
    <xf numFmtId="0" fontId="42" fillId="21" borderId="24">
      <alignment/>
      <protection/>
    </xf>
    <xf numFmtId="0" fontId="42" fillId="21" borderId="24">
      <alignment/>
      <protection/>
    </xf>
    <xf numFmtId="0" fontId="42" fillId="21" borderId="25">
      <alignment/>
      <protection/>
    </xf>
    <xf numFmtId="0" fontId="42" fillId="21" borderId="25">
      <alignment/>
      <protection/>
    </xf>
    <xf numFmtId="49" fontId="44" fillId="0" borderId="2">
      <alignment horizontal="center" shrinkToFit="1"/>
      <protection/>
    </xf>
    <xf numFmtId="0" fontId="42" fillId="0" borderId="17">
      <alignment/>
      <protection/>
    </xf>
    <xf numFmtId="0" fontId="42" fillId="0" borderId="17">
      <alignment/>
      <protection/>
    </xf>
    <xf numFmtId="0" fontId="44" fillId="0" borderId="6">
      <alignment horizontal="left" wrapText="1" indent="2"/>
      <protection/>
    </xf>
    <xf numFmtId="0" fontId="44" fillId="0" borderId="6">
      <alignment horizontal="left" wrapText="1" indent="2"/>
      <protection/>
    </xf>
    <xf numFmtId="49" fontId="44" fillId="0" borderId="1">
      <alignment horizontal="center" shrinkToFit="1"/>
      <protection/>
    </xf>
    <xf numFmtId="0" fontId="44" fillId="0" borderId="8">
      <alignment/>
      <protection/>
    </xf>
    <xf numFmtId="0" fontId="44" fillId="0" borderId="8">
      <alignment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7">
      <alignment horizontal="left" wrapText="1"/>
      <protection/>
    </xf>
    <xf numFmtId="0" fontId="42" fillId="0" borderId="8">
      <alignment/>
      <protection/>
    </xf>
    <xf numFmtId="0" fontId="42" fillId="0" borderId="8">
      <alignment/>
      <protection/>
    </xf>
    <xf numFmtId="49" fontId="44" fillId="0" borderId="8">
      <alignment horizontal="left"/>
      <protection/>
    </xf>
    <xf numFmtId="49" fontId="44" fillId="0" borderId="8">
      <alignment horizontal="left"/>
      <protection/>
    </xf>
    <xf numFmtId="0" fontId="44" fillId="0" borderId="6">
      <alignment horizontal="left" wrapText="1" indent="1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49" fontId="44" fillId="0" borderId="2">
      <alignment horizontal="center" wrapText="1"/>
      <protection/>
    </xf>
    <xf numFmtId="49" fontId="44" fillId="0" borderId="2">
      <alignment horizontal="center" wrapText="1"/>
      <protection/>
    </xf>
    <xf numFmtId="0" fontId="44" fillId="0" borderId="7">
      <alignment horizontal="left" wrapText="1" indent="2"/>
      <protection/>
    </xf>
    <xf numFmtId="0" fontId="45" fillId="0" borderId="8">
      <alignment/>
      <protection/>
    </xf>
    <xf numFmtId="0" fontId="45" fillId="0" borderId="8">
      <alignment/>
      <protection/>
    </xf>
    <xf numFmtId="49" fontId="44" fillId="0" borderId="2">
      <alignment horizontal="center" shrinkToFit="1"/>
      <protection/>
    </xf>
    <xf numFmtId="49" fontId="44" fillId="0" borderId="2">
      <alignment horizontal="center" shrinkToFit="1"/>
      <protection/>
    </xf>
    <xf numFmtId="0" fontId="42" fillId="0" borderId="23">
      <alignment/>
      <protection/>
    </xf>
    <xf numFmtId="0" fontId="44" fillId="0" borderId="18">
      <alignment horizontal="left" wrapText="1"/>
      <protection/>
    </xf>
    <xf numFmtId="0" fontId="44" fillId="0" borderId="18">
      <alignment horizontal="left" wrapText="1"/>
      <protection/>
    </xf>
    <xf numFmtId="49" fontId="44" fillId="0" borderId="1">
      <alignment horizontal="center" shrinkToFit="1"/>
      <protection/>
    </xf>
    <xf numFmtId="49" fontId="44" fillId="0" borderId="1">
      <alignment horizontal="center" shrinkToFit="1"/>
      <protection/>
    </xf>
    <xf numFmtId="0" fontId="42" fillId="0" borderId="17">
      <alignment/>
      <protection/>
    </xf>
    <xf numFmtId="0" fontId="44" fillId="0" borderId="20">
      <alignment horizontal="left" wrapText="1" indent="1"/>
      <protection/>
    </xf>
    <xf numFmtId="0" fontId="44" fillId="0" borderId="20">
      <alignment horizontal="left" wrapText="1" indent="1"/>
      <protection/>
    </xf>
    <xf numFmtId="0" fontId="44" fillId="0" borderId="26">
      <alignment horizontal="left" wrapText="1"/>
      <protection/>
    </xf>
    <xf numFmtId="0" fontId="44" fillId="0" borderId="26">
      <alignment horizontal="left" wrapText="1"/>
      <protection/>
    </xf>
    <xf numFmtId="49" fontId="44" fillId="0" borderId="10">
      <alignment horizontal="center"/>
      <protection/>
    </xf>
    <xf numFmtId="0" fontId="44" fillId="0" borderId="18">
      <alignment horizontal="left" wrapText="1" indent="2"/>
      <protection/>
    </xf>
    <xf numFmtId="0" fontId="44" fillId="0" borderId="18">
      <alignment horizontal="left" wrapText="1" indent="2"/>
      <protection/>
    </xf>
    <xf numFmtId="0" fontId="44" fillId="0" borderId="13">
      <alignment horizontal="left" wrapText="1" indent="1"/>
      <protection/>
    </xf>
    <xf numFmtId="0" fontId="44" fillId="0" borderId="13">
      <alignment horizontal="left" wrapText="1" indent="1"/>
      <protection/>
    </xf>
    <xf numFmtId="0" fontId="45" fillId="0" borderId="27">
      <alignment horizontal="center" vertical="center" textRotation="90" wrapText="1"/>
      <protection/>
    </xf>
    <xf numFmtId="0" fontId="42" fillId="21" borderId="25">
      <alignment/>
      <protection/>
    </xf>
    <xf numFmtId="0" fontId="42" fillId="21" borderId="25">
      <alignment/>
      <protection/>
    </xf>
    <xf numFmtId="0" fontId="44" fillId="0" borderId="26">
      <alignment horizontal="left" wrapText="1" indent="2"/>
      <protection/>
    </xf>
    <xf numFmtId="0" fontId="44" fillId="0" borderId="26">
      <alignment horizontal="left" wrapText="1" indent="2"/>
      <protection/>
    </xf>
    <xf numFmtId="0" fontId="45" fillId="0" borderId="17">
      <alignment horizontal="center" vertical="center" textRotation="90" wrapText="1"/>
      <protection/>
    </xf>
    <xf numFmtId="0" fontId="44" fillId="0" borderId="6">
      <alignment horizontal="left" wrapText="1" indent="2"/>
      <protection/>
    </xf>
    <xf numFmtId="0" fontId="44" fillId="0" borderId="6">
      <alignment horizontal="left" wrapText="1" indent="2"/>
      <protection/>
    </xf>
    <xf numFmtId="0" fontId="44" fillId="0" borderId="13">
      <alignment horizontal="left" wrapText="1" indent="2"/>
      <protection/>
    </xf>
    <xf numFmtId="0" fontId="44" fillId="0" borderId="13">
      <alignment horizontal="left" wrapText="1" indent="2"/>
      <protection/>
    </xf>
    <xf numFmtId="0" fontId="44" fillId="0" borderId="0">
      <alignment vertical="center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2" fillId="0" borderId="28">
      <alignment/>
      <protection/>
    </xf>
    <xf numFmtId="0" fontId="42" fillId="0" borderId="28">
      <alignment/>
      <protection/>
    </xf>
    <xf numFmtId="0" fontId="45" fillId="0" borderId="0">
      <alignment horizontal="center" vertical="center" textRotation="90" wrapText="1"/>
      <protection/>
    </xf>
    <xf numFmtId="49" fontId="44" fillId="0" borderId="8">
      <alignment horizontal="left"/>
      <protection/>
    </xf>
    <xf numFmtId="49" fontId="44" fillId="0" borderId="8">
      <alignment horizontal="left"/>
      <protection/>
    </xf>
    <xf numFmtId="0" fontId="42" fillId="0" borderId="29">
      <alignment/>
      <protection/>
    </xf>
    <xf numFmtId="0" fontId="42" fillId="0" borderId="29">
      <alignment/>
      <protection/>
    </xf>
    <xf numFmtId="0" fontId="45" fillId="0" borderId="30">
      <alignment horizontal="center" vertical="center" textRotation="90" wrapText="1"/>
      <protection/>
    </xf>
    <xf numFmtId="49" fontId="44" fillId="0" borderId="2">
      <alignment horizontal="center" wrapText="1"/>
      <protection/>
    </xf>
    <xf numFmtId="49" fontId="44" fillId="0" borderId="2">
      <alignment horizontal="center" wrapText="1"/>
      <protection/>
    </xf>
    <xf numFmtId="0" fontId="45" fillId="0" borderId="27">
      <alignment horizontal="center" vertical="center" textRotation="90" wrapText="1"/>
      <protection/>
    </xf>
    <xf numFmtId="0" fontId="45" fillId="0" borderId="27">
      <alignment horizontal="center" vertical="center" textRotation="90" wrapText="1"/>
      <protection/>
    </xf>
    <xf numFmtId="0" fontId="45" fillId="0" borderId="0">
      <alignment horizontal="center" vertical="center" textRotation="90"/>
      <protection/>
    </xf>
    <xf numFmtId="49" fontId="44" fillId="0" borderId="2">
      <alignment horizontal="center" shrinkToFit="1"/>
      <protection/>
    </xf>
    <xf numFmtId="49" fontId="44" fillId="0" borderId="2">
      <alignment horizontal="center" shrinkToFit="1"/>
      <protection/>
    </xf>
    <xf numFmtId="0" fontId="45" fillId="0" borderId="17">
      <alignment horizontal="center" vertical="center" textRotation="90" wrapText="1"/>
      <protection/>
    </xf>
    <xf numFmtId="0" fontId="45" fillId="0" borderId="17">
      <alignment horizontal="center" vertical="center" textRotation="90" wrapText="1"/>
      <protection/>
    </xf>
    <xf numFmtId="0" fontId="45" fillId="0" borderId="30">
      <alignment horizontal="center" vertical="center" textRotation="90"/>
      <protection/>
    </xf>
    <xf numFmtId="0" fontId="42" fillId="22" borderId="31">
      <alignment/>
      <protection/>
    </xf>
    <xf numFmtId="0" fontId="42" fillId="22" borderId="31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32">
      <alignment horizontal="center" vertical="center" textRotation="90"/>
      <protection/>
    </xf>
    <xf numFmtId="49" fontId="44" fillId="0" borderId="1">
      <alignment horizontal="center" shrinkToFit="1"/>
      <protection/>
    </xf>
    <xf numFmtId="49" fontId="44" fillId="0" borderId="1">
      <alignment horizontal="center" shrinkToFit="1"/>
      <protection/>
    </xf>
    <xf numFmtId="0" fontId="45" fillId="0" borderId="8">
      <alignment horizontal="center" vertical="center" textRotation="90" wrapText="1"/>
      <protection/>
    </xf>
    <xf numFmtId="0" fontId="45" fillId="0" borderId="8">
      <alignment horizontal="center" vertical="center" textRotation="90" wrapText="1"/>
      <protection/>
    </xf>
    <xf numFmtId="0" fontId="46" fillId="0" borderId="8">
      <alignment wrapText="1"/>
      <protection/>
    </xf>
    <xf numFmtId="0" fontId="44" fillId="0" borderId="26">
      <alignment horizontal="left" wrapText="1"/>
      <protection/>
    </xf>
    <xf numFmtId="0" fontId="44" fillId="0" borderId="26">
      <alignment horizontal="left" wrapText="1"/>
      <protection/>
    </xf>
    <xf numFmtId="0" fontId="45" fillId="0" borderId="17">
      <alignment horizontal="center" vertical="center" textRotation="90"/>
      <protection/>
    </xf>
    <xf numFmtId="0" fontId="45" fillId="0" borderId="17">
      <alignment horizontal="center" vertical="center" textRotation="90"/>
      <protection/>
    </xf>
    <xf numFmtId="0" fontId="46" fillId="0" borderId="32">
      <alignment wrapText="1"/>
      <protection/>
    </xf>
    <xf numFmtId="0" fontId="44" fillId="0" borderId="13">
      <alignment horizontal="left" wrapText="1" indent="1"/>
      <protection/>
    </xf>
    <xf numFmtId="0" fontId="44" fillId="0" borderId="13">
      <alignment horizontal="left" wrapText="1" indent="1"/>
      <protection/>
    </xf>
    <xf numFmtId="0" fontId="45" fillId="0" borderId="8">
      <alignment horizontal="center" vertical="center" textRotation="90"/>
      <protection/>
    </xf>
    <xf numFmtId="0" fontId="45" fillId="0" borderId="8">
      <alignment horizontal="center" vertical="center" textRotation="90"/>
      <protection/>
    </xf>
    <xf numFmtId="0" fontId="46" fillId="0" borderId="17">
      <alignment wrapText="1"/>
      <protection/>
    </xf>
    <xf numFmtId="0" fontId="44" fillId="0" borderId="26">
      <alignment horizontal="left" wrapText="1" indent="2"/>
      <protection/>
    </xf>
    <xf numFmtId="0" fontId="44" fillId="0" borderId="26">
      <alignment horizontal="left" wrapText="1" indent="2"/>
      <protection/>
    </xf>
    <xf numFmtId="0" fontId="45" fillId="0" borderId="27">
      <alignment horizontal="center" vertical="center" textRotation="90"/>
      <protection/>
    </xf>
    <xf numFmtId="0" fontId="45" fillId="0" borderId="27">
      <alignment horizontal="center" vertical="center" textRotation="90"/>
      <protection/>
    </xf>
    <xf numFmtId="0" fontId="44" fillId="0" borderId="32">
      <alignment horizontal="center" vertical="top" wrapText="1"/>
      <protection/>
    </xf>
    <xf numFmtId="0" fontId="42" fillId="21" borderId="33">
      <alignment/>
      <protection/>
    </xf>
    <xf numFmtId="0" fontId="42" fillId="21" borderId="33">
      <alignment/>
      <protection/>
    </xf>
    <xf numFmtId="0" fontId="45" fillId="0" borderId="32">
      <alignment horizontal="center" vertical="center" textRotation="90"/>
      <protection/>
    </xf>
    <xf numFmtId="0" fontId="45" fillId="0" borderId="32">
      <alignment horizontal="center" vertical="center" textRotation="90"/>
      <protection/>
    </xf>
    <xf numFmtId="0" fontId="45" fillId="0" borderId="34">
      <alignment/>
      <protection/>
    </xf>
    <xf numFmtId="0" fontId="44" fillId="0" borderId="13">
      <alignment horizontal="left" wrapText="1" indent="2"/>
      <protection/>
    </xf>
    <xf numFmtId="0" fontId="44" fillId="0" borderId="13">
      <alignment horizontal="left" wrapText="1" indent="2"/>
      <protection/>
    </xf>
    <xf numFmtId="0" fontId="46" fillId="0" borderId="8">
      <alignment wrapText="1"/>
      <protection/>
    </xf>
    <xf numFmtId="0" fontId="46" fillId="0" borderId="8">
      <alignment wrapText="1"/>
      <protection/>
    </xf>
    <xf numFmtId="49" fontId="47" fillId="0" borderId="35">
      <alignment horizontal="left" vertical="center" wrapText="1"/>
      <protection/>
    </xf>
    <xf numFmtId="0" fontId="42" fillId="22" borderId="8">
      <alignment/>
      <protection/>
    </xf>
    <xf numFmtId="0" fontId="42" fillId="22" borderId="8">
      <alignment/>
      <protection/>
    </xf>
    <xf numFmtId="0" fontId="46" fillId="0" borderId="32">
      <alignment wrapText="1"/>
      <protection/>
    </xf>
    <xf numFmtId="0" fontId="46" fillId="0" borderId="32">
      <alignment wrapText="1"/>
      <protection/>
    </xf>
    <xf numFmtId="49" fontId="44" fillId="0" borderId="7">
      <alignment horizontal="left" vertical="center" wrapText="1" indent="2"/>
      <protection/>
    </xf>
    <xf numFmtId="0" fontId="42" fillId="0" borderId="28">
      <alignment/>
      <protection/>
    </xf>
    <xf numFmtId="0" fontId="42" fillId="0" borderId="28">
      <alignment/>
      <protection/>
    </xf>
    <xf numFmtId="0" fontId="46" fillId="0" borderId="17">
      <alignment wrapText="1"/>
      <protection/>
    </xf>
    <xf numFmtId="0" fontId="46" fillId="0" borderId="17">
      <alignment wrapText="1"/>
      <protection/>
    </xf>
    <xf numFmtId="49" fontId="44" fillId="0" borderId="6">
      <alignment horizontal="left" vertical="center" wrapText="1" indent="3"/>
      <protection/>
    </xf>
    <xf numFmtId="0" fontId="42" fillId="0" borderId="29">
      <alignment/>
      <protection/>
    </xf>
    <xf numFmtId="0" fontId="42" fillId="0" borderId="29">
      <alignment/>
      <protection/>
    </xf>
    <xf numFmtId="0" fontId="44" fillId="0" borderId="32">
      <alignment horizontal="center" vertical="top" wrapText="1"/>
      <protection/>
    </xf>
    <xf numFmtId="0" fontId="44" fillId="0" borderId="32">
      <alignment horizontal="center" vertical="top" wrapText="1"/>
      <protection/>
    </xf>
    <xf numFmtId="49" fontId="44" fillId="0" borderId="35">
      <alignment horizontal="left" vertical="center" wrapText="1" indent="3"/>
      <protection/>
    </xf>
    <xf numFmtId="0" fontId="45" fillId="0" borderId="27">
      <alignment horizontal="center" vertical="center" textRotation="90" wrapText="1"/>
      <protection/>
    </xf>
    <xf numFmtId="0" fontId="45" fillId="0" borderId="27">
      <alignment horizontal="center" vertical="center" textRotation="90" wrapText="1"/>
      <protection/>
    </xf>
    <xf numFmtId="0" fontId="45" fillId="0" borderId="34">
      <alignment/>
      <protection/>
    </xf>
    <xf numFmtId="0" fontId="45" fillId="0" borderId="34">
      <alignment/>
      <protection/>
    </xf>
    <xf numFmtId="49" fontId="44" fillId="0" borderId="36">
      <alignment horizontal="left" vertical="center" wrapText="1" indent="3"/>
      <protection/>
    </xf>
    <xf numFmtId="0" fontId="45" fillId="0" borderId="17">
      <alignment horizontal="center" vertical="center" textRotation="90" wrapText="1"/>
      <protection/>
    </xf>
    <xf numFmtId="0" fontId="45" fillId="0" borderId="17">
      <alignment horizontal="center" vertical="center" textRotation="90" wrapText="1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0" fontId="47" fillId="0" borderId="34">
      <alignment horizontal="left" vertical="center" wrapText="1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9" fontId="44" fillId="0" borderId="7">
      <alignment horizontal="left" vertical="center" wrapText="1" indent="2"/>
      <protection/>
    </xf>
    <xf numFmtId="49" fontId="44" fillId="0" borderId="7">
      <alignment horizontal="left" vertical="center" wrapText="1" indent="2"/>
      <protection/>
    </xf>
    <xf numFmtId="49" fontId="44" fillId="0" borderId="17">
      <alignment horizontal="left" vertical="center" wrapText="1" indent="3"/>
      <protection/>
    </xf>
    <xf numFmtId="0" fontId="45" fillId="0" borderId="8">
      <alignment horizontal="center" vertical="center" textRotation="90" wrapText="1"/>
      <protection/>
    </xf>
    <xf numFmtId="0" fontId="45" fillId="0" borderId="8">
      <alignment horizontal="center" vertical="center" textRotation="90" wrapText="1"/>
      <protection/>
    </xf>
    <xf numFmtId="49" fontId="44" fillId="0" borderId="6">
      <alignment horizontal="left" vertical="center" wrapText="1" indent="3"/>
      <protection/>
    </xf>
    <xf numFmtId="49" fontId="44" fillId="0" borderId="6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0" fontId="45" fillId="0" borderId="17">
      <alignment horizontal="center" vertical="center" textRotation="90"/>
      <protection/>
    </xf>
    <xf numFmtId="0" fontId="45" fillId="0" borderId="17">
      <alignment horizontal="center" vertical="center" textRotation="90"/>
      <protection/>
    </xf>
    <xf numFmtId="49" fontId="44" fillId="0" borderId="35">
      <alignment horizontal="left" vertical="center" wrapText="1" indent="3"/>
      <protection/>
    </xf>
    <xf numFmtId="49" fontId="44" fillId="0" borderId="35">
      <alignment horizontal="left" vertical="center" wrapText="1" indent="3"/>
      <protection/>
    </xf>
    <xf numFmtId="49" fontId="44" fillId="0" borderId="8">
      <alignment horizontal="left" vertical="center" wrapText="1" indent="3"/>
      <protection/>
    </xf>
    <xf numFmtId="0" fontId="45" fillId="0" borderId="8">
      <alignment horizontal="center" vertical="center" textRotation="90"/>
      <protection/>
    </xf>
    <xf numFmtId="0" fontId="45" fillId="0" borderId="8">
      <alignment horizontal="center" vertical="center" textRotation="90"/>
      <protection/>
    </xf>
    <xf numFmtId="49" fontId="44" fillId="0" borderId="36">
      <alignment horizontal="left" vertical="center" wrapText="1" indent="3"/>
      <protection/>
    </xf>
    <xf numFmtId="49" fontId="44" fillId="0" borderId="36">
      <alignment horizontal="left" vertical="center" wrapText="1" indent="3"/>
      <protection/>
    </xf>
    <xf numFmtId="49" fontId="47" fillId="0" borderId="34">
      <alignment horizontal="left" vertical="center" wrapText="1"/>
      <protection/>
    </xf>
    <xf numFmtId="0" fontId="45" fillId="0" borderId="27">
      <alignment horizontal="center" vertical="center" textRotation="90"/>
      <protection/>
    </xf>
    <xf numFmtId="0" fontId="45" fillId="0" borderId="27">
      <alignment horizontal="center" vertical="center" textRotation="90"/>
      <protection/>
    </xf>
    <xf numFmtId="0" fontId="47" fillId="0" borderId="34">
      <alignment horizontal="left" vertical="center" wrapText="1"/>
      <protection/>
    </xf>
    <xf numFmtId="0" fontId="47" fillId="0" borderId="34">
      <alignment horizontal="left" vertical="center" wrapText="1"/>
      <protection/>
    </xf>
    <xf numFmtId="0" fontId="44" fillId="0" borderId="35">
      <alignment horizontal="left" vertical="center" wrapText="1"/>
      <protection/>
    </xf>
    <xf numFmtId="0" fontId="45" fillId="0" borderId="32">
      <alignment horizontal="center" vertical="center" textRotation="90"/>
      <protection/>
    </xf>
    <xf numFmtId="0" fontId="45" fillId="0" borderId="32">
      <alignment horizontal="center" vertical="center" textRotation="90"/>
      <protection/>
    </xf>
    <xf numFmtId="49" fontId="44" fillId="0" borderId="17">
      <alignment horizontal="left" vertical="center" wrapText="1" indent="3"/>
      <protection/>
    </xf>
    <xf numFmtId="49" fontId="44" fillId="0" borderId="17">
      <alignment horizontal="left" vertical="center" wrapText="1" indent="3"/>
      <protection/>
    </xf>
    <xf numFmtId="0" fontId="44" fillId="0" borderId="36">
      <alignment horizontal="left" vertical="center" wrapText="1"/>
      <protection/>
    </xf>
    <xf numFmtId="0" fontId="46" fillId="0" borderId="8">
      <alignment wrapText="1"/>
      <protection/>
    </xf>
    <xf numFmtId="0" fontId="46" fillId="0" borderId="8">
      <alignment wrapText="1"/>
      <protection/>
    </xf>
    <xf numFmtId="49" fontId="44" fillId="0" borderId="0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7" fillId="0" borderId="37">
      <alignment horizontal="left" vertical="center" wrapText="1"/>
      <protection/>
    </xf>
    <xf numFmtId="0" fontId="46" fillId="0" borderId="32">
      <alignment wrapText="1"/>
      <protection/>
    </xf>
    <xf numFmtId="0" fontId="46" fillId="0" borderId="32">
      <alignment wrapText="1"/>
      <protection/>
    </xf>
    <xf numFmtId="49" fontId="44" fillId="0" borderId="8">
      <alignment horizontal="left" vertical="center" wrapText="1" indent="3"/>
      <protection/>
    </xf>
    <xf numFmtId="49" fontId="44" fillId="0" borderId="8">
      <alignment horizontal="left" vertical="center" wrapText="1" indent="3"/>
      <protection/>
    </xf>
    <xf numFmtId="49" fontId="44" fillId="0" borderId="38">
      <alignment horizontal="left" vertical="center" wrapText="1"/>
      <protection/>
    </xf>
    <xf numFmtId="0" fontId="46" fillId="0" borderId="17">
      <alignment wrapText="1"/>
      <protection/>
    </xf>
    <xf numFmtId="0" fontId="46" fillId="0" borderId="17">
      <alignment wrapText="1"/>
      <protection/>
    </xf>
    <xf numFmtId="49" fontId="47" fillId="0" borderId="34">
      <alignment horizontal="left" vertical="center" wrapText="1"/>
      <protection/>
    </xf>
    <xf numFmtId="49" fontId="47" fillId="0" borderId="34">
      <alignment horizontal="left" vertical="center" wrapText="1"/>
      <protection/>
    </xf>
    <xf numFmtId="49" fontId="44" fillId="0" borderId="39">
      <alignment horizontal="left" vertical="center" wrapText="1"/>
      <protection/>
    </xf>
    <xf numFmtId="0" fontId="44" fillId="0" borderId="32">
      <alignment horizontal="center" vertical="top" wrapText="1"/>
      <protection/>
    </xf>
    <xf numFmtId="0" fontId="44" fillId="0" borderId="32">
      <alignment horizontal="center" vertical="top" wrapText="1"/>
      <protection/>
    </xf>
    <xf numFmtId="0" fontId="44" fillId="0" borderId="35">
      <alignment horizontal="left" vertical="center" wrapText="1"/>
      <protection/>
    </xf>
    <xf numFmtId="0" fontId="44" fillId="0" borderId="35">
      <alignment horizontal="left" vertical="center" wrapText="1"/>
      <protection/>
    </xf>
    <xf numFmtId="49" fontId="45" fillId="0" borderId="40">
      <alignment horizontal="center"/>
      <protection/>
    </xf>
    <xf numFmtId="0" fontId="45" fillId="0" borderId="34">
      <alignment/>
      <protection/>
    </xf>
    <xf numFmtId="0" fontId="45" fillId="0" borderId="34">
      <alignment/>
      <protection/>
    </xf>
    <xf numFmtId="0" fontId="44" fillId="0" borderId="36">
      <alignment horizontal="left" vertical="center" wrapText="1"/>
      <protection/>
    </xf>
    <xf numFmtId="0" fontId="44" fillId="0" borderId="36">
      <alignment horizontal="left" vertical="center" wrapText="1"/>
      <protection/>
    </xf>
    <xf numFmtId="49" fontId="45" fillId="0" borderId="41">
      <alignment horizontal="center" vertical="center" wrapText="1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49" fontId="44" fillId="0" borderId="35">
      <alignment horizontal="left" vertical="center" wrapText="1"/>
      <protection/>
    </xf>
    <xf numFmtId="49" fontId="44" fillId="0" borderId="35">
      <alignment horizontal="left" vertical="center" wrapText="1"/>
      <protection/>
    </xf>
    <xf numFmtId="49" fontId="44" fillId="0" borderId="42">
      <alignment horizontal="center" vertical="center" wrapText="1"/>
      <protection/>
    </xf>
    <xf numFmtId="49" fontId="44" fillId="0" borderId="7">
      <alignment horizontal="left" vertical="center" wrapText="1" indent="2"/>
      <protection/>
    </xf>
    <xf numFmtId="49" fontId="44" fillId="0" borderId="7">
      <alignment horizontal="left" vertical="center" wrapText="1" indent="2"/>
      <protection/>
    </xf>
    <xf numFmtId="49" fontId="44" fillId="0" borderId="36">
      <alignment horizontal="left" vertical="center" wrapText="1"/>
      <protection/>
    </xf>
    <xf numFmtId="49" fontId="44" fillId="0" borderId="36">
      <alignment horizontal="left" vertical="center" wrapText="1"/>
      <protection/>
    </xf>
    <xf numFmtId="49" fontId="44" fillId="0" borderId="2">
      <alignment horizontal="center" vertical="center" wrapText="1"/>
      <protection/>
    </xf>
    <xf numFmtId="49" fontId="44" fillId="0" borderId="6">
      <alignment horizontal="left" vertical="center" wrapText="1" indent="3"/>
      <protection/>
    </xf>
    <xf numFmtId="49" fontId="44" fillId="0" borderId="6">
      <alignment horizontal="left" vertical="center" wrapText="1" indent="3"/>
      <protection/>
    </xf>
    <xf numFmtId="49" fontId="45" fillId="0" borderId="40">
      <alignment horizontal="center"/>
      <protection/>
    </xf>
    <xf numFmtId="49" fontId="45" fillId="0" borderId="40">
      <alignment horizontal="center"/>
      <protection/>
    </xf>
    <xf numFmtId="49" fontId="44" fillId="0" borderId="41">
      <alignment horizontal="center" vertical="center" wrapText="1"/>
      <protection/>
    </xf>
    <xf numFmtId="49" fontId="44" fillId="0" borderId="35">
      <alignment horizontal="left" vertical="center" wrapText="1" indent="3"/>
      <protection/>
    </xf>
    <xf numFmtId="49" fontId="44" fillId="0" borderId="35">
      <alignment horizontal="left" vertical="center" wrapText="1" indent="3"/>
      <protection/>
    </xf>
    <xf numFmtId="49" fontId="45" fillId="0" borderId="41">
      <alignment horizontal="center" vertical="center" wrapText="1"/>
      <protection/>
    </xf>
    <xf numFmtId="49" fontId="45" fillId="0" borderId="41">
      <alignment horizontal="center" vertical="center" wrapText="1"/>
      <protection/>
    </xf>
    <xf numFmtId="49" fontId="44" fillId="0" borderId="17">
      <alignment horizontal="center" vertical="center" wrapText="1"/>
      <protection/>
    </xf>
    <xf numFmtId="49" fontId="44" fillId="0" borderId="36">
      <alignment horizontal="left" vertical="center" wrapText="1" indent="3"/>
      <protection/>
    </xf>
    <xf numFmtId="49" fontId="44" fillId="0" borderId="36">
      <alignment horizontal="left" vertical="center" wrapText="1" indent="3"/>
      <protection/>
    </xf>
    <xf numFmtId="49" fontId="44" fillId="0" borderId="42">
      <alignment horizontal="center" vertical="center" wrapText="1"/>
      <protection/>
    </xf>
    <xf numFmtId="49" fontId="44" fillId="0" borderId="42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0" fontId="47" fillId="0" borderId="34">
      <alignment horizontal="left" vertical="center" wrapText="1"/>
      <protection/>
    </xf>
    <xf numFmtId="0" fontId="47" fillId="0" borderId="34">
      <alignment horizontal="left" vertical="center" wrapText="1"/>
      <protection/>
    </xf>
    <xf numFmtId="49" fontId="44" fillId="0" borderId="2">
      <alignment horizontal="center" vertical="center" wrapText="1"/>
      <protection/>
    </xf>
    <xf numFmtId="49" fontId="44" fillId="0" borderId="2">
      <alignment horizontal="center" vertical="center" wrapText="1"/>
      <protection/>
    </xf>
    <xf numFmtId="49" fontId="44" fillId="0" borderId="8">
      <alignment horizontal="center" vertical="center" wrapText="1"/>
      <protection/>
    </xf>
    <xf numFmtId="49" fontId="44" fillId="0" borderId="17">
      <alignment horizontal="left" vertical="center" wrapText="1" indent="3"/>
      <protection/>
    </xf>
    <xf numFmtId="49" fontId="44" fillId="0" borderId="17">
      <alignment horizontal="left" vertical="center" wrapText="1" indent="3"/>
      <protection/>
    </xf>
    <xf numFmtId="49" fontId="44" fillId="0" borderId="41">
      <alignment horizontal="center" vertical="center" wrapText="1"/>
      <protection/>
    </xf>
    <xf numFmtId="49" fontId="44" fillId="0" borderId="41">
      <alignment horizontal="center" vertical="center" wrapText="1"/>
      <protection/>
    </xf>
    <xf numFmtId="49" fontId="45" fillId="0" borderId="40">
      <alignment horizontal="center" vertical="center" wrapText="1"/>
      <protection/>
    </xf>
    <xf numFmtId="49" fontId="44" fillId="0" borderId="0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43">
      <alignment horizontal="center" vertical="center" wrapText="1"/>
      <protection/>
    </xf>
    <xf numFmtId="49" fontId="44" fillId="0" borderId="43">
      <alignment horizontal="center" vertical="center" wrapText="1"/>
      <protection/>
    </xf>
    <xf numFmtId="49" fontId="44" fillId="0" borderId="43">
      <alignment horizontal="center" vertical="center" wrapText="1"/>
      <protection/>
    </xf>
    <xf numFmtId="49" fontId="44" fillId="0" borderId="8">
      <alignment horizontal="left" vertical="center" wrapText="1" indent="3"/>
      <protection/>
    </xf>
    <xf numFmtId="49" fontId="44" fillId="0" borderId="8">
      <alignment horizontal="left" vertical="center" wrapText="1" indent="3"/>
      <protection/>
    </xf>
    <xf numFmtId="49" fontId="44" fillId="0" borderId="4">
      <alignment horizontal="center" vertical="center" wrapText="1"/>
      <protection/>
    </xf>
    <xf numFmtId="49" fontId="44" fillId="0" borderId="4">
      <alignment horizontal="center" vertical="center" wrapText="1"/>
      <protection/>
    </xf>
    <xf numFmtId="0" fontId="42" fillId="0" borderId="4">
      <alignment/>
      <protection/>
    </xf>
    <xf numFmtId="49" fontId="47" fillId="0" borderId="34">
      <alignment horizontal="left" vertical="center" wrapText="1"/>
      <protection/>
    </xf>
    <xf numFmtId="49" fontId="47" fillId="0" borderId="34">
      <alignment horizontal="left" vertical="center" wrapText="1"/>
      <protection/>
    </xf>
    <xf numFmtId="49" fontId="44" fillId="0" borderId="0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0" fontId="44" fillId="0" borderId="40">
      <alignment horizontal="center" vertical="center"/>
      <protection/>
    </xf>
    <xf numFmtId="0" fontId="44" fillId="0" borderId="35">
      <alignment horizontal="left" vertical="center" wrapText="1"/>
      <protection/>
    </xf>
    <xf numFmtId="0" fontId="44" fillId="0" borderId="35">
      <alignment horizontal="left" vertical="center" wrapText="1"/>
      <protection/>
    </xf>
    <xf numFmtId="49" fontId="44" fillId="0" borderId="8">
      <alignment horizontal="center" vertical="center" wrapText="1"/>
      <protection/>
    </xf>
    <xf numFmtId="49" fontId="44" fillId="0" borderId="8">
      <alignment horizontal="center" vertical="center" wrapText="1"/>
      <protection/>
    </xf>
    <xf numFmtId="0" fontId="44" fillId="0" borderId="42">
      <alignment horizontal="center" vertical="center"/>
      <protection/>
    </xf>
    <xf numFmtId="0" fontId="44" fillId="0" borderId="36">
      <alignment horizontal="left" vertical="center" wrapText="1"/>
      <protection/>
    </xf>
    <xf numFmtId="0" fontId="44" fillId="0" borderId="36">
      <alignment horizontal="left" vertical="center" wrapText="1"/>
      <protection/>
    </xf>
    <xf numFmtId="49" fontId="45" fillId="0" borderId="40">
      <alignment horizontal="center" vertical="center" wrapText="1"/>
      <protection/>
    </xf>
    <xf numFmtId="49" fontId="45" fillId="0" borderId="40">
      <alignment horizontal="center" vertical="center" wrapText="1"/>
      <protection/>
    </xf>
    <xf numFmtId="0" fontId="44" fillId="0" borderId="2">
      <alignment horizontal="center" vertical="center"/>
      <protection/>
    </xf>
    <xf numFmtId="49" fontId="44" fillId="0" borderId="35">
      <alignment horizontal="left" vertical="center" wrapText="1"/>
      <protection/>
    </xf>
    <xf numFmtId="49" fontId="44" fillId="0" borderId="35">
      <alignment horizontal="left" vertical="center" wrapText="1"/>
      <protection/>
    </xf>
    <xf numFmtId="0" fontId="45" fillId="0" borderId="40">
      <alignment horizontal="center" vertical="center"/>
      <protection/>
    </xf>
    <xf numFmtId="0" fontId="45" fillId="0" borderId="40">
      <alignment horizontal="center" vertical="center"/>
      <protection/>
    </xf>
    <xf numFmtId="0" fontId="44" fillId="0" borderId="41">
      <alignment horizontal="center" vertical="center"/>
      <protection/>
    </xf>
    <xf numFmtId="49" fontId="44" fillId="0" borderId="36">
      <alignment horizontal="left" vertical="center" wrapText="1"/>
      <protection/>
    </xf>
    <xf numFmtId="49" fontId="44" fillId="0" borderId="36">
      <alignment horizontal="left" vertical="center" wrapText="1"/>
      <protection/>
    </xf>
    <xf numFmtId="0" fontId="44" fillId="0" borderId="42">
      <alignment horizontal="center" vertical="center"/>
      <protection/>
    </xf>
    <xf numFmtId="0" fontId="44" fillId="0" borderId="42">
      <alignment horizontal="center" vertical="center"/>
      <protection/>
    </xf>
    <xf numFmtId="49" fontId="44" fillId="0" borderId="3">
      <alignment horizontal="center" vertical="center"/>
      <protection/>
    </xf>
    <xf numFmtId="49" fontId="45" fillId="0" borderId="40">
      <alignment horizontal="center"/>
      <protection/>
    </xf>
    <xf numFmtId="49" fontId="45" fillId="0" borderId="40">
      <alignment horizontal="center"/>
      <protection/>
    </xf>
    <xf numFmtId="0" fontId="44" fillId="0" borderId="2">
      <alignment horizontal="center" vertical="center"/>
      <protection/>
    </xf>
    <xf numFmtId="0" fontId="44" fillId="0" borderId="2">
      <alignment horizontal="center" vertical="center"/>
      <protection/>
    </xf>
    <xf numFmtId="49" fontId="44" fillId="0" borderId="28">
      <alignment horizontal="center" vertical="center"/>
      <protection/>
    </xf>
    <xf numFmtId="49" fontId="45" fillId="0" borderId="41">
      <alignment horizontal="center" vertical="center" wrapText="1"/>
      <protection/>
    </xf>
    <xf numFmtId="49" fontId="45" fillId="0" borderId="41">
      <alignment horizontal="center" vertical="center" wrapText="1"/>
      <protection/>
    </xf>
    <xf numFmtId="0" fontId="44" fillId="0" borderId="41">
      <alignment horizontal="center" vertical="center"/>
      <protection/>
    </xf>
    <xf numFmtId="0" fontId="44" fillId="0" borderId="41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42">
      <alignment horizontal="center" vertical="center" wrapText="1"/>
      <protection/>
    </xf>
    <xf numFmtId="49" fontId="44" fillId="0" borderId="42">
      <alignment horizontal="center" vertical="center" wrapText="1"/>
      <protection/>
    </xf>
    <xf numFmtId="0" fontId="45" fillId="0" borderId="41">
      <alignment horizontal="center" vertical="center"/>
      <protection/>
    </xf>
    <xf numFmtId="0" fontId="45" fillId="0" borderId="41">
      <alignment horizontal="center" vertical="center"/>
      <protection/>
    </xf>
    <xf numFmtId="49" fontId="44" fillId="0" borderId="32">
      <alignment horizontal="center" vertical="center"/>
      <protection/>
    </xf>
    <xf numFmtId="49" fontId="44" fillId="0" borderId="2">
      <alignment horizontal="center" vertical="center" wrapText="1"/>
      <protection/>
    </xf>
    <xf numFmtId="49" fontId="44" fillId="0" borderId="2">
      <alignment horizontal="center" vertical="center" wrapText="1"/>
      <protection/>
    </xf>
    <xf numFmtId="0" fontId="44" fillId="0" borderId="43">
      <alignment horizontal="center" vertical="center"/>
      <protection/>
    </xf>
    <xf numFmtId="0" fontId="44" fillId="0" borderId="43">
      <alignment horizontal="center" vertical="center"/>
      <protection/>
    </xf>
    <xf numFmtId="49" fontId="44" fillId="0" borderId="8">
      <alignment horizontal="center"/>
      <protection/>
    </xf>
    <xf numFmtId="49" fontId="44" fillId="0" borderId="41">
      <alignment horizontal="center" vertical="center" wrapText="1"/>
      <protection/>
    </xf>
    <xf numFmtId="49" fontId="44" fillId="0" borderId="41">
      <alignment horizontal="center" vertical="center" wrapText="1"/>
      <protection/>
    </xf>
    <xf numFmtId="49" fontId="45" fillId="0" borderId="40">
      <alignment horizontal="center" vertical="center"/>
      <protection/>
    </xf>
    <xf numFmtId="49" fontId="45" fillId="0" borderId="40">
      <alignment horizontal="center" vertical="center"/>
      <protection/>
    </xf>
    <xf numFmtId="0" fontId="44" fillId="0" borderId="17">
      <alignment horizontal="center"/>
      <protection/>
    </xf>
    <xf numFmtId="49" fontId="44" fillId="0" borderId="43">
      <alignment horizontal="center" vertical="center" wrapText="1"/>
      <protection/>
    </xf>
    <xf numFmtId="49" fontId="44" fillId="0" borderId="43">
      <alignment horizontal="center" vertical="center" wrapText="1"/>
      <protection/>
    </xf>
    <xf numFmtId="49" fontId="44" fillId="0" borderId="42">
      <alignment horizontal="center" vertical="center"/>
      <protection/>
    </xf>
    <xf numFmtId="49" fontId="44" fillId="0" borderId="42">
      <alignment horizontal="center" vertical="center"/>
      <protection/>
    </xf>
    <xf numFmtId="0" fontId="44" fillId="0" borderId="0">
      <alignment horizontal="center"/>
      <protection/>
    </xf>
    <xf numFmtId="49" fontId="44" fillId="0" borderId="4">
      <alignment horizontal="center" vertical="center" wrapText="1"/>
      <protection/>
    </xf>
    <xf numFmtId="49" fontId="44" fillId="0" borderId="4">
      <alignment horizontal="center" vertical="center" wrapText="1"/>
      <protection/>
    </xf>
    <xf numFmtId="49" fontId="44" fillId="0" borderId="2">
      <alignment horizontal="center" vertical="center"/>
      <protection/>
    </xf>
    <xf numFmtId="49" fontId="44" fillId="0" borderId="2">
      <alignment horizontal="center" vertical="center"/>
      <protection/>
    </xf>
    <xf numFmtId="49" fontId="44" fillId="0" borderId="8">
      <alignment/>
      <protection/>
    </xf>
    <xf numFmtId="49" fontId="44" fillId="0" borderId="0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41">
      <alignment horizontal="center" vertical="center"/>
      <protection/>
    </xf>
    <xf numFmtId="49" fontId="44" fillId="0" borderId="41">
      <alignment horizontal="center" vertical="center"/>
      <protection/>
    </xf>
    <xf numFmtId="0" fontId="44" fillId="0" borderId="32">
      <alignment horizontal="center" vertical="top"/>
      <protection/>
    </xf>
    <xf numFmtId="49" fontId="44" fillId="0" borderId="8">
      <alignment horizontal="center" vertical="center" wrapText="1"/>
      <protection/>
    </xf>
    <xf numFmtId="49" fontId="44" fillId="0" borderId="8">
      <alignment horizontal="center" vertical="center" wrapText="1"/>
      <protection/>
    </xf>
    <xf numFmtId="49" fontId="44" fillId="0" borderId="43">
      <alignment horizontal="center" vertical="center"/>
      <protection/>
    </xf>
    <xf numFmtId="49" fontId="44" fillId="0" borderId="43">
      <alignment horizontal="center" vertical="center"/>
      <protection/>
    </xf>
    <xf numFmtId="49" fontId="44" fillId="0" borderId="32">
      <alignment horizontal="center" vertical="top" wrapText="1"/>
      <protection/>
    </xf>
    <xf numFmtId="49" fontId="45" fillId="0" borderId="40">
      <alignment horizontal="center" vertical="center" wrapText="1"/>
      <protection/>
    </xf>
    <xf numFmtId="49" fontId="45" fillId="0" borderId="40">
      <alignment horizontal="center" vertical="center" wrapText="1"/>
      <protection/>
    </xf>
    <xf numFmtId="49" fontId="44" fillId="0" borderId="8">
      <alignment horizontal="center"/>
      <protection/>
    </xf>
    <xf numFmtId="49" fontId="44" fillId="0" borderId="8">
      <alignment horizontal="center"/>
      <protection/>
    </xf>
    <xf numFmtId="0" fontId="44" fillId="0" borderId="28">
      <alignment/>
      <protection/>
    </xf>
    <xf numFmtId="0" fontId="45" fillId="0" borderId="40">
      <alignment horizontal="center" vertical="center"/>
      <protection/>
    </xf>
    <xf numFmtId="0" fontId="45" fillId="0" borderId="40">
      <alignment horizontal="center" vertical="center"/>
      <protection/>
    </xf>
    <xf numFmtId="0" fontId="44" fillId="0" borderId="17">
      <alignment horizontal="center"/>
      <protection/>
    </xf>
    <xf numFmtId="0" fontId="44" fillId="0" borderId="17">
      <alignment horizontal="center"/>
      <protection/>
    </xf>
    <xf numFmtId="4" fontId="44" fillId="0" borderId="17">
      <alignment horizontal="right"/>
      <protection/>
    </xf>
    <xf numFmtId="0" fontId="44" fillId="0" borderId="42">
      <alignment horizontal="center" vertical="center"/>
      <protection/>
    </xf>
    <xf numFmtId="0" fontId="44" fillId="0" borderId="42">
      <alignment horizontal="center" vertic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4" fontId="44" fillId="0" borderId="0">
      <alignment horizontal="right" shrinkToFit="1"/>
      <protection/>
    </xf>
    <xf numFmtId="0" fontId="44" fillId="0" borderId="2">
      <alignment horizontal="center" vertical="center"/>
      <protection/>
    </xf>
    <xf numFmtId="0" fontId="44" fillId="0" borderId="2">
      <alignment horizontal="center" vertical="center"/>
      <protection/>
    </xf>
    <xf numFmtId="49" fontId="44" fillId="0" borderId="8">
      <alignment/>
      <protection/>
    </xf>
    <xf numFmtId="49" fontId="44" fillId="0" borderId="8">
      <alignment/>
      <protection/>
    </xf>
    <xf numFmtId="4" fontId="44" fillId="0" borderId="8">
      <alignment horizontal="right"/>
      <protection/>
    </xf>
    <xf numFmtId="0" fontId="44" fillId="0" borderId="41">
      <alignment horizontal="center" vertical="center"/>
      <protection/>
    </xf>
    <xf numFmtId="0" fontId="44" fillId="0" borderId="41">
      <alignment horizontal="center" vertical="center"/>
      <protection/>
    </xf>
    <xf numFmtId="0" fontId="44" fillId="0" borderId="32">
      <alignment horizontal="center" vertical="top"/>
      <protection/>
    </xf>
    <xf numFmtId="0" fontId="44" fillId="0" borderId="32">
      <alignment horizontal="center" vertical="top"/>
      <protection/>
    </xf>
    <xf numFmtId="4" fontId="44" fillId="0" borderId="44">
      <alignment horizontal="right"/>
      <protection/>
    </xf>
    <xf numFmtId="0" fontId="45" fillId="0" borderId="41">
      <alignment horizontal="center" vertical="center"/>
      <protection/>
    </xf>
    <xf numFmtId="0" fontId="45" fillId="0" borderId="41">
      <alignment horizontal="center" vertical="center"/>
      <protection/>
    </xf>
    <xf numFmtId="49" fontId="44" fillId="0" borderId="32">
      <alignment horizontal="center" vertical="top" wrapText="1"/>
      <protection/>
    </xf>
    <xf numFmtId="49" fontId="44" fillId="0" borderId="32">
      <alignment horizontal="center" vertical="top" wrapText="1"/>
      <protection/>
    </xf>
    <xf numFmtId="0" fontId="44" fillId="0" borderId="17">
      <alignment/>
      <protection/>
    </xf>
    <xf numFmtId="0" fontId="44" fillId="0" borderId="43">
      <alignment horizontal="center" vertical="center"/>
      <protection/>
    </xf>
    <xf numFmtId="0" fontId="44" fillId="0" borderId="43">
      <alignment horizontal="center" vertical="center"/>
      <protection/>
    </xf>
    <xf numFmtId="0" fontId="44" fillId="0" borderId="28">
      <alignment/>
      <protection/>
    </xf>
    <xf numFmtId="0" fontId="44" fillId="0" borderId="28">
      <alignment/>
      <protection/>
    </xf>
    <xf numFmtId="0" fontId="44" fillId="0" borderId="32">
      <alignment horizontal="center" vertical="top" wrapText="1"/>
      <protection/>
    </xf>
    <xf numFmtId="49" fontId="45" fillId="0" borderId="40">
      <alignment horizontal="center" vertical="center"/>
      <protection/>
    </xf>
    <xf numFmtId="49" fontId="45" fillId="0" borderId="40">
      <alignment horizontal="center" vertical="center"/>
      <protection/>
    </xf>
    <xf numFmtId="4" fontId="44" fillId="0" borderId="44">
      <alignment horizontal="right"/>
      <protection/>
    </xf>
    <xf numFmtId="4" fontId="44" fillId="0" borderId="44">
      <alignment horizontal="right"/>
      <protection/>
    </xf>
    <xf numFmtId="0" fontId="44" fillId="0" borderId="8">
      <alignment horizontal="center"/>
      <protection/>
    </xf>
    <xf numFmtId="49" fontId="44" fillId="0" borderId="42">
      <alignment horizontal="center" vertical="center"/>
      <protection/>
    </xf>
    <xf numFmtId="49" fontId="44" fillId="0" borderId="42">
      <alignment horizontal="center" vertical="center"/>
      <protection/>
    </xf>
    <xf numFmtId="4" fontId="44" fillId="0" borderId="4">
      <alignment horizontal="right"/>
      <protection/>
    </xf>
    <xf numFmtId="4" fontId="44" fillId="0" borderId="4">
      <alignment horizontal="right"/>
      <protection/>
    </xf>
    <xf numFmtId="49" fontId="44" fillId="0" borderId="17">
      <alignment horizontal="center"/>
      <protection/>
    </xf>
    <xf numFmtId="49" fontId="44" fillId="0" borderId="2">
      <alignment horizontal="center" vertical="center"/>
      <protection/>
    </xf>
    <xf numFmtId="49" fontId="44" fillId="0" borderId="2">
      <alignment horizontal="center" vertical="center"/>
      <protection/>
    </xf>
    <xf numFmtId="4" fontId="44" fillId="0" borderId="0">
      <alignment horizontal="right" shrinkToFit="1"/>
      <protection/>
    </xf>
    <xf numFmtId="4" fontId="44" fillId="0" borderId="0">
      <alignment horizontal="right" shrinkToFit="1"/>
      <protection/>
    </xf>
    <xf numFmtId="49" fontId="44" fillId="0" borderId="0">
      <alignment horizontal="left"/>
      <protection/>
    </xf>
    <xf numFmtId="49" fontId="44" fillId="0" borderId="41">
      <alignment horizontal="center" vertical="center"/>
      <protection/>
    </xf>
    <xf numFmtId="49" fontId="44" fillId="0" borderId="41">
      <alignment horizontal="center" vertical="center"/>
      <protection/>
    </xf>
    <xf numFmtId="4" fontId="44" fillId="0" borderId="8">
      <alignment horizontal="right"/>
      <protection/>
    </xf>
    <xf numFmtId="4" fontId="44" fillId="0" borderId="8">
      <alignment horizontal="right"/>
      <protection/>
    </xf>
    <xf numFmtId="4" fontId="44" fillId="0" borderId="28">
      <alignment horizontal="right"/>
      <protection/>
    </xf>
    <xf numFmtId="49" fontId="44" fillId="0" borderId="43">
      <alignment horizontal="center" vertical="center"/>
      <protection/>
    </xf>
    <xf numFmtId="49" fontId="44" fillId="0" borderId="43">
      <alignment horizontal="center" vertical="center"/>
      <protection/>
    </xf>
    <xf numFmtId="0" fontId="44" fillId="0" borderId="17">
      <alignment/>
      <protection/>
    </xf>
    <xf numFmtId="0" fontId="44" fillId="0" borderId="17">
      <alignment/>
      <protection/>
    </xf>
    <xf numFmtId="0" fontId="44" fillId="0" borderId="32">
      <alignment horizontal="center" vertical="top"/>
      <protection/>
    </xf>
    <xf numFmtId="49" fontId="44" fillId="0" borderId="8">
      <alignment horizontal="center"/>
      <protection/>
    </xf>
    <xf numFmtId="49" fontId="44" fillId="0" borderId="8">
      <alignment horizontal="center"/>
      <protection/>
    </xf>
    <xf numFmtId="0" fontId="44" fillId="0" borderId="32">
      <alignment horizontal="center" vertical="top" wrapText="1"/>
      <protection/>
    </xf>
    <xf numFmtId="0" fontId="44" fillId="0" borderId="32">
      <alignment horizontal="center" vertical="top" wrapText="1"/>
      <protection/>
    </xf>
    <xf numFmtId="4" fontId="44" fillId="0" borderId="29">
      <alignment horizontal="right"/>
      <protection/>
    </xf>
    <xf numFmtId="0" fontId="44" fillId="0" borderId="17">
      <alignment horizontal="center"/>
      <protection/>
    </xf>
    <xf numFmtId="0" fontId="44" fillId="0" borderId="17">
      <alignment horizontal="center"/>
      <protection/>
    </xf>
    <xf numFmtId="0" fontId="44" fillId="0" borderId="8">
      <alignment horizontal="center"/>
      <protection/>
    </xf>
    <xf numFmtId="0" fontId="44" fillId="0" borderId="8">
      <alignment horizontal="center"/>
      <protection/>
    </xf>
    <xf numFmtId="0" fontId="44" fillId="0" borderId="29">
      <alignment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49" fontId="44" fillId="0" borderId="17">
      <alignment horizontal="center"/>
      <protection/>
    </xf>
    <xf numFmtId="49" fontId="44" fillId="0" borderId="17">
      <alignment horizontal="center"/>
      <protection/>
    </xf>
    <xf numFmtId="4" fontId="44" fillId="0" borderId="45">
      <alignment horizontal="right"/>
      <protection/>
    </xf>
    <xf numFmtId="49" fontId="44" fillId="0" borderId="8">
      <alignment/>
      <protection/>
    </xf>
    <xf numFmtId="49" fontId="44" fillId="0" borderId="8">
      <alignment/>
      <protection/>
    </xf>
    <xf numFmtId="49" fontId="44" fillId="0" borderId="0">
      <alignment horizontal="left"/>
      <protection/>
    </xf>
    <xf numFmtId="49" fontId="44" fillId="0" borderId="0">
      <alignment horizontal="left"/>
      <protection/>
    </xf>
    <xf numFmtId="0" fontId="44" fillId="0" borderId="32">
      <alignment horizontal="center" vertical="top"/>
      <protection/>
    </xf>
    <xf numFmtId="0" fontId="44" fillId="0" borderId="32">
      <alignment horizontal="center" vertical="top"/>
      <protection/>
    </xf>
    <xf numFmtId="4" fontId="44" fillId="0" borderId="28">
      <alignment horizontal="right"/>
      <protection/>
    </xf>
    <xf numFmtId="4" fontId="44" fillId="0" borderId="28">
      <alignment horizontal="right"/>
      <protection/>
    </xf>
    <xf numFmtId="49" fontId="44" fillId="0" borderId="32">
      <alignment horizontal="center" vertical="top" wrapText="1"/>
      <protection/>
    </xf>
    <xf numFmtId="49" fontId="44" fillId="0" borderId="32">
      <alignment horizontal="center" vertical="top" wrapText="1"/>
      <protection/>
    </xf>
    <xf numFmtId="0" fontId="44" fillId="0" borderId="32">
      <alignment horizontal="center" vertical="top"/>
      <protection/>
    </xf>
    <xf numFmtId="0" fontId="44" fillId="0" borderId="32">
      <alignment horizontal="center" vertical="top"/>
      <protection/>
    </xf>
    <xf numFmtId="0" fontId="44" fillId="0" borderId="28">
      <alignment/>
      <protection/>
    </xf>
    <xf numFmtId="0" fontId="44" fillId="0" borderId="28">
      <alignment/>
      <protection/>
    </xf>
    <xf numFmtId="4" fontId="44" fillId="0" borderId="29">
      <alignment horizontal="right"/>
      <protection/>
    </xf>
    <xf numFmtId="4" fontId="44" fillId="0" borderId="29">
      <alignment horizontal="right"/>
      <protection/>
    </xf>
    <xf numFmtId="4" fontId="44" fillId="0" borderId="44">
      <alignment horizontal="right"/>
      <protection/>
    </xf>
    <xf numFmtId="4" fontId="44" fillId="0" borderId="44">
      <alignment horizontal="right"/>
      <protection/>
    </xf>
    <xf numFmtId="4" fontId="44" fillId="0" borderId="45">
      <alignment horizontal="right"/>
      <protection/>
    </xf>
    <xf numFmtId="4" fontId="44" fillId="0" borderId="45">
      <alignment horizontal="right"/>
      <protection/>
    </xf>
    <xf numFmtId="4" fontId="44" fillId="0" borderId="4">
      <alignment horizontal="right"/>
      <protection/>
    </xf>
    <xf numFmtId="4" fontId="44" fillId="0" borderId="4">
      <alignment horizontal="right"/>
      <protection/>
    </xf>
    <xf numFmtId="0" fontId="44" fillId="0" borderId="29">
      <alignment/>
      <protection/>
    </xf>
    <xf numFmtId="0" fontId="44" fillId="0" borderId="29">
      <alignment/>
      <protection/>
    </xf>
    <xf numFmtId="4" fontId="44" fillId="0" borderId="0">
      <alignment horizontal="right" shrinkToFit="1"/>
      <protection/>
    </xf>
    <xf numFmtId="4" fontId="44" fillId="0" borderId="0">
      <alignment horizontal="right" shrinkToFit="1"/>
      <protection/>
    </xf>
    <xf numFmtId="0" fontId="48" fillId="0" borderId="24">
      <alignment/>
      <protection/>
    </xf>
    <xf numFmtId="0" fontId="48" fillId="0" borderId="24">
      <alignment/>
      <protection/>
    </xf>
    <xf numFmtId="4" fontId="44" fillId="0" borderId="8">
      <alignment horizontal="right"/>
      <protection/>
    </xf>
    <xf numFmtId="4" fontId="44" fillId="0" borderId="8">
      <alignment horizontal="right"/>
      <protection/>
    </xf>
    <xf numFmtId="0" fontId="44" fillId="0" borderId="17">
      <alignment/>
      <protection/>
    </xf>
    <xf numFmtId="0" fontId="44" fillId="0" borderId="17">
      <alignment/>
      <protection/>
    </xf>
    <xf numFmtId="0" fontId="44" fillId="0" borderId="32">
      <alignment horizontal="center" vertical="top" wrapText="1"/>
      <protection/>
    </xf>
    <xf numFmtId="0" fontId="44" fillId="0" borderId="32">
      <alignment horizontal="center" vertical="top" wrapText="1"/>
      <protection/>
    </xf>
    <xf numFmtId="0" fontId="44" fillId="0" borderId="8">
      <alignment horizontal="center"/>
      <protection/>
    </xf>
    <xf numFmtId="0" fontId="44" fillId="0" borderId="8">
      <alignment horizontal="center"/>
      <protection/>
    </xf>
    <xf numFmtId="49" fontId="44" fillId="0" borderId="17">
      <alignment horizontal="center"/>
      <protection/>
    </xf>
    <xf numFmtId="49" fontId="44" fillId="0" borderId="17">
      <alignment horizontal="center"/>
      <protection/>
    </xf>
    <xf numFmtId="0" fontId="42" fillId="21" borderId="0">
      <alignment/>
      <protection/>
    </xf>
    <xf numFmtId="0" fontId="43" fillId="22" borderId="0">
      <alignment/>
      <protection/>
    </xf>
    <xf numFmtId="0" fontId="42" fillId="21" borderId="0">
      <alignment/>
      <protection/>
    </xf>
    <xf numFmtId="0" fontId="42" fillId="21" borderId="0">
      <alignment/>
      <protection/>
    </xf>
    <xf numFmtId="49" fontId="44" fillId="0" borderId="0">
      <alignment horizontal="left"/>
      <protection/>
    </xf>
    <xf numFmtId="49" fontId="44" fillId="0" borderId="0">
      <alignment horizontal="left"/>
      <protection/>
    </xf>
    <xf numFmtId="4" fontId="44" fillId="0" borderId="28">
      <alignment horizontal="right"/>
      <protection/>
    </xf>
    <xf numFmtId="4" fontId="44" fillId="0" borderId="28">
      <alignment horizontal="right"/>
      <protection/>
    </xf>
    <xf numFmtId="0" fontId="44" fillId="0" borderId="32">
      <alignment horizontal="center" vertical="top"/>
      <protection/>
    </xf>
    <xf numFmtId="0" fontId="44" fillId="0" borderId="32">
      <alignment horizontal="center" vertical="top"/>
      <protection/>
    </xf>
    <xf numFmtId="4" fontId="44" fillId="0" borderId="29">
      <alignment horizontal="right"/>
      <protection/>
    </xf>
    <xf numFmtId="4" fontId="44" fillId="0" borderId="29">
      <alignment horizontal="right"/>
      <protection/>
    </xf>
    <xf numFmtId="4" fontId="44" fillId="0" borderId="45">
      <alignment horizontal="right"/>
      <protection/>
    </xf>
    <xf numFmtId="4" fontId="44" fillId="0" borderId="45">
      <alignment horizontal="right"/>
      <protection/>
    </xf>
    <xf numFmtId="0" fontId="44" fillId="0" borderId="29">
      <alignment/>
      <protection/>
    </xf>
    <xf numFmtId="0" fontId="44" fillId="0" borderId="29">
      <alignment/>
      <protection/>
    </xf>
    <xf numFmtId="0" fontId="45" fillId="0" borderId="0">
      <alignment/>
      <protection/>
    </xf>
    <xf numFmtId="0" fontId="43" fillId="0" borderId="0">
      <alignment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4" fillId="0" borderId="0">
      <alignment horizontal="left"/>
      <protection/>
    </xf>
    <xf numFmtId="0" fontId="50" fillId="0" borderId="0">
      <alignment horizontal="center" wrapText="1"/>
      <protection/>
    </xf>
    <xf numFmtId="0" fontId="44" fillId="0" borderId="0">
      <alignment horizontal="left"/>
      <protection/>
    </xf>
    <xf numFmtId="0" fontId="44" fillId="0" borderId="0">
      <alignment horizontal="left"/>
      <protection/>
    </xf>
    <xf numFmtId="0" fontId="44" fillId="0" borderId="0">
      <alignment/>
      <protection/>
    </xf>
    <xf numFmtId="0" fontId="50" fillId="0" borderId="0">
      <alignment horizont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8" fillId="0" borderId="0">
      <alignment/>
      <protection/>
    </xf>
    <xf numFmtId="0" fontId="43" fillId="0" borderId="0">
      <alignment horizontal="right"/>
      <protection/>
    </xf>
    <xf numFmtId="0" fontId="48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43" fillId="22" borderId="8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21" borderId="8">
      <alignment/>
      <protection/>
    </xf>
    <xf numFmtId="0" fontId="43" fillId="0" borderId="32">
      <alignment horizontal="center" vertical="center" wrapText="1"/>
      <protection/>
    </xf>
    <xf numFmtId="0" fontId="42" fillId="21" borderId="8">
      <alignment/>
      <protection/>
    </xf>
    <xf numFmtId="49" fontId="44" fillId="0" borderId="32">
      <alignment horizontal="center" vertical="center" wrapText="1"/>
      <protection/>
    </xf>
    <xf numFmtId="0" fontId="43" fillId="22" borderId="46">
      <alignment/>
      <protection/>
    </xf>
    <xf numFmtId="49" fontId="44" fillId="0" borderId="32">
      <alignment horizontal="center" vertical="center" wrapText="1"/>
      <protection/>
    </xf>
    <xf numFmtId="49" fontId="44" fillId="0" borderId="32">
      <alignment horizontal="center" vertical="center" wrapText="1"/>
      <protection/>
    </xf>
    <xf numFmtId="49" fontId="43" fillId="0" borderId="32">
      <alignment horizontal="left" vertical="top" wrapText="1" indent="2"/>
      <protection/>
    </xf>
    <xf numFmtId="49" fontId="44" fillId="0" borderId="32">
      <alignment horizontal="center" vertical="center" wrapText="1"/>
      <protection/>
    </xf>
    <xf numFmtId="0" fontId="42" fillId="21" borderId="46">
      <alignment/>
      <protection/>
    </xf>
    <xf numFmtId="49" fontId="43" fillId="0" borderId="32">
      <alignment horizontal="center" vertical="top" shrinkToFit="1"/>
      <protection/>
    </xf>
    <xf numFmtId="0" fontId="42" fillId="21" borderId="46">
      <alignment/>
      <protection/>
    </xf>
    <xf numFmtId="0" fontId="44" fillId="0" borderId="47">
      <alignment horizontal="left" wrapText="1"/>
      <protection/>
    </xf>
    <xf numFmtId="4" fontId="43" fillId="0" borderId="32">
      <alignment horizontal="right" vertical="top" shrinkToFit="1"/>
      <protection/>
    </xf>
    <xf numFmtId="0" fontId="44" fillId="0" borderId="47">
      <alignment horizontal="left" wrapText="1"/>
      <protection/>
    </xf>
    <xf numFmtId="0" fontId="44" fillId="0" borderId="18">
      <alignment horizontal="left" wrapText="1" indent="1"/>
      <protection/>
    </xf>
    <xf numFmtId="10" fontId="43" fillId="0" borderId="32">
      <alignment horizontal="right" vertical="top" shrinkToFit="1"/>
      <protection/>
    </xf>
    <xf numFmtId="0" fontId="44" fillId="0" borderId="18">
      <alignment horizontal="left" wrapText="1" indent="1"/>
      <protection/>
    </xf>
    <xf numFmtId="0" fontId="44" fillId="0" borderId="34">
      <alignment horizontal="left" wrapText="1" indent="2"/>
      <protection/>
    </xf>
    <xf numFmtId="0" fontId="43" fillId="22" borderId="46">
      <alignment shrinkToFit="1"/>
      <protection/>
    </xf>
    <xf numFmtId="0" fontId="44" fillId="0" borderId="9">
      <alignment horizontal="left" wrapText="1" indent="2"/>
      <protection/>
    </xf>
    <xf numFmtId="0" fontId="44" fillId="0" borderId="9">
      <alignment horizontal="left" wrapText="1" indent="2"/>
      <protection/>
    </xf>
    <xf numFmtId="0" fontId="42" fillId="21" borderId="25">
      <alignment/>
      <protection/>
    </xf>
    <xf numFmtId="0" fontId="51" fillId="0" borderId="32">
      <alignment horizontal="left"/>
      <protection/>
    </xf>
    <xf numFmtId="0" fontId="42" fillId="21" borderId="17">
      <alignment/>
      <protection/>
    </xf>
    <xf numFmtId="0" fontId="42" fillId="21" borderId="17">
      <alignment/>
      <protection/>
    </xf>
    <xf numFmtId="0" fontId="52" fillId="0" borderId="0">
      <alignment horizontal="center" wrapText="1"/>
      <protection/>
    </xf>
    <xf numFmtId="4" fontId="51" fillId="23" borderId="32">
      <alignment horizontal="right" vertical="top" shrinkToFit="1"/>
      <protection/>
    </xf>
    <xf numFmtId="0" fontId="52" fillId="0" borderId="0">
      <alignment horizontal="center" wrapText="1"/>
      <protection/>
    </xf>
    <xf numFmtId="0" fontId="52" fillId="0" borderId="0">
      <alignment horizontal="center" wrapText="1"/>
      <protection/>
    </xf>
    <xf numFmtId="0" fontId="53" fillId="0" borderId="0">
      <alignment horizontal="center" vertical="top"/>
      <protection/>
    </xf>
    <xf numFmtId="10" fontId="51" fillId="23" borderId="32">
      <alignment horizontal="right" vertical="top" shrinkToFit="1"/>
      <protection/>
    </xf>
    <xf numFmtId="0" fontId="53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44" fillId="0" borderId="8">
      <alignment wrapText="1"/>
      <protection/>
    </xf>
    <xf numFmtId="0" fontId="43" fillId="22" borderId="17">
      <alignment/>
      <protection/>
    </xf>
    <xf numFmtId="0" fontId="44" fillId="0" borderId="8">
      <alignment wrapText="1"/>
      <protection/>
    </xf>
    <xf numFmtId="0" fontId="51" fillId="0" borderId="32">
      <alignment horizontal="left"/>
      <protection/>
    </xf>
    <xf numFmtId="0" fontId="44" fillId="0" borderId="46">
      <alignment wrapText="1"/>
      <protection/>
    </xf>
    <xf numFmtId="0" fontId="43" fillId="0" borderId="0">
      <alignment horizontal="left" wrapText="1"/>
      <protection/>
    </xf>
    <xf numFmtId="0" fontId="44" fillId="0" borderId="46">
      <alignment wrapText="1"/>
      <protection/>
    </xf>
    <xf numFmtId="0" fontId="44" fillId="0" borderId="17">
      <alignment horizontal="left"/>
      <protection/>
    </xf>
    <xf numFmtId="0" fontId="51" fillId="0" borderId="32">
      <alignment vertical="top" wrapText="1"/>
      <protection/>
    </xf>
    <xf numFmtId="0" fontId="44" fillId="0" borderId="17">
      <alignment horizontal="left"/>
      <protection/>
    </xf>
    <xf numFmtId="0" fontId="42" fillId="21" borderId="48">
      <alignment/>
      <protection/>
    </xf>
    <xf numFmtId="4" fontId="51" fillId="24" borderId="32">
      <alignment horizontal="right" vertical="top" shrinkToFit="1"/>
      <protection/>
    </xf>
    <xf numFmtId="0" fontId="42" fillId="21" borderId="48">
      <alignment/>
      <protection/>
    </xf>
    <xf numFmtId="49" fontId="44" fillId="0" borderId="40">
      <alignment horizontal="center" wrapText="1"/>
      <protection/>
    </xf>
    <xf numFmtId="10" fontId="51" fillId="24" borderId="32">
      <alignment horizontal="right" vertical="top" shrinkToFit="1"/>
      <protection/>
    </xf>
    <xf numFmtId="49" fontId="44" fillId="0" borderId="40">
      <alignment horizontal="center" wrapText="1"/>
      <protection/>
    </xf>
    <xf numFmtId="49" fontId="44" fillId="0" borderId="42">
      <alignment horizontal="center" wrapText="1"/>
      <protection/>
    </xf>
    <xf numFmtId="0" fontId="43" fillId="22" borderId="46">
      <alignment horizontal="center"/>
      <protection/>
    </xf>
    <xf numFmtId="49" fontId="44" fillId="0" borderId="42">
      <alignment horizontal="center" wrapText="1"/>
      <protection/>
    </xf>
    <xf numFmtId="49" fontId="44" fillId="0" borderId="41">
      <alignment horizontal="center"/>
      <protection/>
    </xf>
    <xf numFmtId="0" fontId="43" fillId="22" borderId="46">
      <alignment horizontal="left"/>
      <protection/>
    </xf>
    <xf numFmtId="49" fontId="44" fillId="0" borderId="41">
      <alignment horizontal="center"/>
      <protection/>
    </xf>
    <xf numFmtId="0" fontId="42" fillId="21" borderId="17">
      <alignment/>
      <protection/>
    </xf>
    <xf numFmtId="0" fontId="43" fillId="22" borderId="17">
      <alignment horizontal="center"/>
      <protection/>
    </xf>
    <xf numFmtId="0" fontId="42" fillId="21" borderId="31">
      <alignment/>
      <protection/>
    </xf>
    <xf numFmtId="0" fontId="42" fillId="21" borderId="31">
      <alignment/>
      <protection/>
    </xf>
    <xf numFmtId="0" fontId="42" fillId="21" borderId="31">
      <alignment/>
      <protection/>
    </xf>
    <xf numFmtId="0" fontId="43" fillId="22" borderId="17">
      <alignment horizontal="left"/>
      <protection/>
    </xf>
    <xf numFmtId="0" fontId="44" fillId="0" borderId="4">
      <alignment/>
      <protection/>
    </xf>
    <xf numFmtId="0" fontId="44" fillId="0" borderId="4">
      <alignment/>
      <protection/>
    </xf>
    <xf numFmtId="0" fontId="44" fillId="0" borderId="4">
      <alignment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left"/>
      <protection/>
    </xf>
    <xf numFmtId="49" fontId="44" fillId="0" borderId="17">
      <alignment/>
      <protection/>
    </xf>
    <xf numFmtId="49" fontId="44" fillId="0" borderId="17">
      <alignment/>
      <protection/>
    </xf>
    <xf numFmtId="49" fontId="44" fillId="0" borderId="17">
      <alignment/>
      <protection/>
    </xf>
    <xf numFmtId="49" fontId="44" fillId="0" borderId="0">
      <alignment/>
      <protection/>
    </xf>
    <xf numFmtId="49" fontId="44" fillId="0" borderId="0">
      <alignment/>
      <protection/>
    </xf>
    <xf numFmtId="49" fontId="44" fillId="0" borderId="0">
      <alignment/>
      <protection/>
    </xf>
    <xf numFmtId="49" fontId="44" fillId="0" borderId="3">
      <alignment horizontal="center"/>
      <protection/>
    </xf>
    <xf numFmtId="49" fontId="44" fillId="0" borderId="3">
      <alignment horizontal="center"/>
      <protection/>
    </xf>
    <xf numFmtId="49" fontId="44" fillId="0" borderId="3">
      <alignment horizontal="center"/>
      <protection/>
    </xf>
    <xf numFmtId="49" fontId="44" fillId="0" borderId="28">
      <alignment horizontal="center"/>
      <protection/>
    </xf>
    <xf numFmtId="49" fontId="44" fillId="0" borderId="28">
      <alignment horizontal="center"/>
      <protection/>
    </xf>
    <xf numFmtId="49" fontId="44" fillId="0" borderId="28">
      <alignment horizontal="center"/>
      <protection/>
    </xf>
    <xf numFmtId="49" fontId="44" fillId="0" borderId="32">
      <alignment horizontal="center"/>
      <protection/>
    </xf>
    <xf numFmtId="49" fontId="44" fillId="0" borderId="32">
      <alignment horizontal="center"/>
      <protection/>
    </xf>
    <xf numFmtId="49" fontId="44" fillId="0" borderId="32">
      <alignment horizontal="center"/>
      <protection/>
    </xf>
    <xf numFmtId="49" fontId="44" fillId="0" borderId="32">
      <alignment horizontal="center" vertical="center" wrapText="1"/>
      <protection/>
    </xf>
    <xf numFmtId="49" fontId="44" fillId="0" borderId="32">
      <alignment horizontal="center" vertical="center" wrapText="1"/>
      <protection/>
    </xf>
    <xf numFmtId="49" fontId="44" fillId="0" borderId="32">
      <alignment horizontal="center" vertical="center" wrapText="1"/>
      <protection/>
    </xf>
    <xf numFmtId="49" fontId="44" fillId="0" borderId="44">
      <alignment horizontal="center" vertical="center" wrapText="1"/>
      <protection/>
    </xf>
    <xf numFmtId="49" fontId="44" fillId="0" borderId="44">
      <alignment horizontal="center" vertical="center" wrapText="1"/>
      <protection/>
    </xf>
    <xf numFmtId="49" fontId="44" fillId="0" borderId="44">
      <alignment horizontal="center" vertical="center" wrapText="1"/>
      <protection/>
    </xf>
    <xf numFmtId="0" fontId="42" fillId="21" borderId="49">
      <alignment/>
      <protection/>
    </xf>
    <xf numFmtId="0" fontId="42" fillId="21" borderId="49">
      <alignment/>
      <protection/>
    </xf>
    <xf numFmtId="0" fontId="42" fillId="21" borderId="49">
      <alignment/>
      <protection/>
    </xf>
    <xf numFmtId="4" fontId="44" fillId="0" borderId="32">
      <alignment horizontal="right"/>
      <protection/>
    </xf>
    <xf numFmtId="4" fontId="44" fillId="0" borderId="32">
      <alignment horizontal="right"/>
      <protection/>
    </xf>
    <xf numFmtId="4" fontId="44" fillId="0" borderId="32">
      <alignment horizontal="right"/>
      <protection/>
    </xf>
    <xf numFmtId="0" fontId="44" fillId="20" borderId="4">
      <alignment/>
      <protection/>
    </xf>
    <xf numFmtId="0" fontId="44" fillId="20" borderId="4">
      <alignment/>
      <protection/>
    </xf>
    <xf numFmtId="0" fontId="44" fillId="20" borderId="4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52" fillId="0" borderId="0">
      <alignment horizontal="center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 wrapText="1"/>
      <protection/>
    </xf>
    <xf numFmtId="0" fontId="54" fillId="0" borderId="30">
      <alignment/>
      <protection/>
    </xf>
    <xf numFmtId="0" fontId="54" fillId="0" borderId="30">
      <alignment/>
      <protection/>
    </xf>
    <xf numFmtId="49" fontId="55" fillId="0" borderId="21">
      <alignment horizontal="right"/>
      <protection/>
    </xf>
    <xf numFmtId="49" fontId="55" fillId="0" borderId="21">
      <alignment horizontal="right"/>
      <protection/>
    </xf>
    <xf numFmtId="0" fontId="51" fillId="0" borderId="32">
      <alignment vertical="top" wrapText="1"/>
      <protection/>
    </xf>
    <xf numFmtId="0" fontId="44" fillId="0" borderId="21">
      <alignment horizontal="right"/>
      <protection/>
    </xf>
    <xf numFmtId="0" fontId="44" fillId="0" borderId="21">
      <alignment horizontal="right"/>
      <protection/>
    </xf>
    <xf numFmtId="0" fontId="54" fillId="0" borderId="8">
      <alignment/>
      <protection/>
    </xf>
    <xf numFmtId="0" fontId="54" fillId="0" borderId="8">
      <alignment/>
      <protection/>
    </xf>
    <xf numFmtId="0" fontId="44" fillId="0" borderId="44">
      <alignment horizontal="center"/>
      <protection/>
    </xf>
    <xf numFmtId="0" fontId="44" fillId="0" borderId="44">
      <alignment horizontal="center"/>
      <protection/>
    </xf>
    <xf numFmtId="4" fontId="51" fillId="24" borderId="32">
      <alignment horizontal="right" vertical="top" shrinkToFit="1"/>
      <protection/>
    </xf>
    <xf numFmtId="49" fontId="42" fillId="0" borderId="50">
      <alignment horizontal="center"/>
      <protection/>
    </xf>
    <xf numFmtId="49" fontId="42" fillId="0" borderId="50">
      <alignment horizontal="center"/>
      <protection/>
    </xf>
    <xf numFmtId="10" fontId="51" fillId="24" borderId="32">
      <alignment horizontal="right" vertical="top" shrinkToFit="1"/>
      <protection/>
    </xf>
    <xf numFmtId="172" fontId="44" fillId="0" borderId="14">
      <alignment horizontal="center"/>
      <protection/>
    </xf>
    <xf numFmtId="172" fontId="44" fillId="0" borderId="14">
      <alignment horizontal="center"/>
      <protection/>
    </xf>
    <xf numFmtId="0" fontId="44" fillId="0" borderId="51">
      <alignment horizontal="center"/>
      <protection/>
    </xf>
    <xf numFmtId="0" fontId="44" fillId="0" borderId="51">
      <alignment horizontal="center"/>
      <protection/>
    </xf>
    <xf numFmtId="49" fontId="44" fillId="0" borderId="16">
      <alignment horizontal="center"/>
      <protection/>
    </xf>
    <xf numFmtId="49" fontId="44" fillId="0" borderId="16">
      <alignment horizontal="center"/>
      <protection/>
    </xf>
    <xf numFmtId="49" fontId="44" fillId="0" borderId="14">
      <alignment horizontal="center"/>
      <protection/>
    </xf>
    <xf numFmtId="49" fontId="44" fillId="0" borderId="14">
      <alignment horizontal="center"/>
      <protection/>
    </xf>
    <xf numFmtId="0" fontId="44" fillId="0" borderId="14">
      <alignment horizontal="center"/>
      <protection/>
    </xf>
    <xf numFmtId="0" fontId="44" fillId="0" borderId="14">
      <alignment horizontal="center"/>
      <protection/>
    </xf>
    <xf numFmtId="49" fontId="44" fillId="0" borderId="52">
      <alignment horizontal="center"/>
      <protection/>
    </xf>
    <xf numFmtId="49" fontId="44" fillId="0" borderId="52">
      <alignment horizontal="center"/>
      <protection/>
    </xf>
    <xf numFmtId="0" fontId="48" fillId="0" borderId="4">
      <alignment/>
      <protection/>
    </xf>
    <xf numFmtId="0" fontId="48" fillId="0" borderId="4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53">
      <alignment/>
      <protection/>
    </xf>
    <xf numFmtId="0" fontId="42" fillId="0" borderId="53">
      <alignment/>
      <protection/>
    </xf>
    <xf numFmtId="0" fontId="42" fillId="0" borderId="24">
      <alignment/>
      <protection/>
    </xf>
    <xf numFmtId="0" fontId="42" fillId="0" borderId="24">
      <alignment/>
      <protection/>
    </xf>
    <xf numFmtId="0" fontId="44" fillId="0" borderId="9">
      <alignment horizontal="left" wrapText="1"/>
      <protection/>
    </xf>
    <xf numFmtId="4" fontId="44" fillId="0" borderId="9">
      <alignment horizontal="right"/>
      <protection/>
    </xf>
    <xf numFmtId="4" fontId="44" fillId="0" borderId="9">
      <alignment horizontal="right"/>
      <protection/>
    </xf>
    <xf numFmtId="49" fontId="44" fillId="0" borderId="29">
      <alignment horizontal="center"/>
      <protection/>
    </xf>
    <xf numFmtId="49" fontId="44" fillId="0" borderId="29">
      <alignment horizontal="center"/>
      <protection/>
    </xf>
    <xf numFmtId="0" fontId="52" fillId="0" borderId="0">
      <alignment horizontal="left" wrapText="1"/>
      <protection/>
    </xf>
    <xf numFmtId="0" fontId="42" fillId="21" borderId="54">
      <alignment/>
      <protection/>
    </xf>
    <xf numFmtId="0" fontId="42" fillId="21" borderId="54">
      <alignment/>
      <protection/>
    </xf>
    <xf numFmtId="0" fontId="44" fillId="0" borderId="55">
      <alignment horizontal="left" wrapText="1"/>
      <protection/>
    </xf>
    <xf numFmtId="0" fontId="44" fillId="0" borderId="55">
      <alignment horizontal="left" wrapText="1"/>
      <protection/>
    </xf>
    <xf numFmtId="49" fontId="42" fillId="0" borderId="0">
      <alignment/>
      <protection/>
    </xf>
    <xf numFmtId="0" fontId="44" fillId="0" borderId="55">
      <alignment horizontal="left" wrapText="1"/>
      <protection/>
    </xf>
    <xf numFmtId="0" fontId="44" fillId="0" borderId="55">
      <alignment horizontal="left" wrapText="1"/>
      <protection/>
    </xf>
    <xf numFmtId="0" fontId="44" fillId="0" borderId="26">
      <alignment horizontal="left" wrapText="1" indent="1"/>
      <protection/>
    </xf>
    <xf numFmtId="0" fontId="44" fillId="0" borderId="26">
      <alignment horizontal="left" wrapText="1" indent="1"/>
      <protection/>
    </xf>
    <xf numFmtId="0" fontId="44" fillId="0" borderId="0">
      <alignment horizontal="right"/>
      <protection/>
    </xf>
    <xf numFmtId="0" fontId="44" fillId="0" borderId="26">
      <alignment horizontal="left" wrapText="1" indent="1"/>
      <protection/>
    </xf>
    <xf numFmtId="0" fontId="44" fillId="0" borderId="26">
      <alignment horizontal="left" wrapText="1" indent="1"/>
      <protection/>
    </xf>
    <xf numFmtId="0" fontId="44" fillId="0" borderId="14">
      <alignment horizontal="left" wrapText="1" indent="2"/>
      <protection/>
    </xf>
    <xf numFmtId="0" fontId="44" fillId="0" borderId="14">
      <alignment horizontal="left" wrapText="1" indent="2"/>
      <protection/>
    </xf>
    <xf numFmtId="49" fontId="44" fillId="0" borderId="0">
      <alignment horizontal="right"/>
      <protection/>
    </xf>
    <xf numFmtId="0" fontId="42" fillId="21" borderId="56">
      <alignment/>
      <protection/>
    </xf>
    <xf numFmtId="0" fontId="42" fillId="21" borderId="56">
      <alignment/>
      <protection/>
    </xf>
    <xf numFmtId="0" fontId="42" fillId="21" borderId="57">
      <alignment/>
      <protection/>
    </xf>
    <xf numFmtId="0" fontId="42" fillId="21" borderId="57">
      <alignment/>
      <protection/>
    </xf>
    <xf numFmtId="4" fontId="44" fillId="0" borderId="9">
      <alignment horizontal="right"/>
      <protection/>
    </xf>
    <xf numFmtId="0" fontId="44" fillId="0" borderId="14">
      <alignment horizontal="left" wrapText="1" indent="2"/>
      <protection/>
    </xf>
    <xf numFmtId="0" fontId="44" fillId="0" borderId="14">
      <alignment horizontal="left" wrapText="1" indent="2"/>
      <protection/>
    </xf>
    <xf numFmtId="0" fontId="44" fillId="20" borderId="25">
      <alignment/>
      <protection/>
    </xf>
    <xf numFmtId="0" fontId="44" fillId="20" borderId="25">
      <alignment/>
      <protection/>
    </xf>
    <xf numFmtId="0" fontId="44" fillId="0" borderId="0">
      <alignment horizontal="left" wrapText="1"/>
      <protection/>
    </xf>
    <xf numFmtId="0" fontId="42" fillId="21" borderId="57">
      <alignment/>
      <protection/>
    </xf>
    <xf numFmtId="0" fontId="42" fillId="21" borderId="57">
      <alignment/>
      <protection/>
    </xf>
    <xf numFmtId="0" fontId="52" fillId="0" borderId="0">
      <alignment horizontal="left" wrapText="1"/>
      <protection/>
    </xf>
    <xf numFmtId="0" fontId="52" fillId="0" borderId="0">
      <alignment horizontal="left" wrapText="1"/>
      <protection/>
    </xf>
    <xf numFmtId="0" fontId="44" fillId="0" borderId="8">
      <alignment horizontal="left"/>
      <protection/>
    </xf>
    <xf numFmtId="0" fontId="44" fillId="20" borderId="25">
      <alignment/>
      <protection/>
    </xf>
    <xf numFmtId="0" fontId="44" fillId="20" borderId="25">
      <alignment/>
      <protection/>
    </xf>
    <xf numFmtId="49" fontId="42" fillId="0" borderId="0">
      <alignment/>
      <protection/>
    </xf>
    <xf numFmtId="49" fontId="42" fillId="0" borderId="0">
      <alignment/>
      <protection/>
    </xf>
    <xf numFmtId="0" fontId="44" fillId="0" borderId="20">
      <alignment horizontal="left" wrapText="1"/>
      <protection/>
    </xf>
    <xf numFmtId="0" fontId="52" fillId="0" borderId="0">
      <alignment horizontal="left" wrapText="1"/>
      <protection/>
    </xf>
    <xf numFmtId="0" fontId="52" fillId="0" borderId="0">
      <alignment horizontal="left" wrapText="1"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0" fontId="44" fillId="0" borderId="46">
      <alignment/>
      <protection/>
    </xf>
    <xf numFmtId="49" fontId="42" fillId="0" borderId="0">
      <alignment/>
      <protection/>
    </xf>
    <xf numFmtId="49" fontId="42" fillId="0" borderId="0">
      <alignment/>
      <protection/>
    </xf>
    <xf numFmtId="49" fontId="44" fillId="0" borderId="0">
      <alignment horizontal="right"/>
      <protection/>
    </xf>
    <xf numFmtId="49" fontId="44" fillId="0" borderId="0">
      <alignment horizontal="right"/>
      <protection/>
    </xf>
    <xf numFmtId="0" fontId="45" fillId="0" borderId="58">
      <alignment horizontal="left" wrapText="1"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44" fillId="0" borderId="10">
      <alignment horizontal="left" wrapText="1" indent="2"/>
      <protection/>
    </xf>
    <xf numFmtId="49" fontId="44" fillId="0" borderId="0">
      <alignment horizontal="right"/>
      <protection/>
    </xf>
    <xf numFmtId="49" fontId="44" fillId="0" borderId="0">
      <alignment horizontal="right"/>
      <protection/>
    </xf>
    <xf numFmtId="0" fontId="44" fillId="0" borderId="8">
      <alignment horizontal="left"/>
      <protection/>
    </xf>
    <xf numFmtId="0" fontId="44" fillId="0" borderId="8">
      <alignment horizontal="left"/>
      <protection/>
    </xf>
    <xf numFmtId="49" fontId="44" fillId="0" borderId="0">
      <alignment horizontal="center" wrapText="1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44" fillId="0" borderId="20">
      <alignment horizontal="left" wrapText="1"/>
      <protection/>
    </xf>
    <xf numFmtId="0" fontId="44" fillId="0" borderId="20">
      <alignment horizontal="left" wrapText="1"/>
      <protection/>
    </xf>
    <xf numFmtId="49" fontId="44" fillId="0" borderId="41">
      <alignment horizontal="center" wrapText="1"/>
      <protection/>
    </xf>
    <xf numFmtId="0" fontId="44" fillId="0" borderId="8">
      <alignment horizontal="left"/>
      <protection/>
    </xf>
    <xf numFmtId="0" fontId="44" fillId="0" borderId="8">
      <alignment horizontal="left"/>
      <protection/>
    </xf>
    <xf numFmtId="0" fontId="44" fillId="0" borderId="46">
      <alignment/>
      <protection/>
    </xf>
    <xf numFmtId="0" fontId="44" fillId="0" borderId="46">
      <alignment/>
      <protection/>
    </xf>
    <xf numFmtId="0" fontId="44" fillId="0" borderId="59">
      <alignment/>
      <protection/>
    </xf>
    <xf numFmtId="0" fontId="44" fillId="0" borderId="20">
      <alignment horizontal="left" wrapText="1"/>
      <protection/>
    </xf>
    <xf numFmtId="0" fontId="44" fillId="0" borderId="20">
      <alignment horizontal="left" wrapText="1"/>
      <protection/>
    </xf>
    <xf numFmtId="0" fontId="45" fillId="0" borderId="58">
      <alignment horizontal="left" wrapText="1"/>
      <protection/>
    </xf>
    <xf numFmtId="0" fontId="45" fillId="0" borderId="58">
      <alignment horizontal="left" wrapText="1"/>
      <protection/>
    </xf>
    <xf numFmtId="0" fontId="44" fillId="0" borderId="60">
      <alignment horizontal="center" wrapText="1"/>
      <protection/>
    </xf>
    <xf numFmtId="0" fontId="44" fillId="0" borderId="46">
      <alignment/>
      <protection/>
    </xf>
    <xf numFmtId="0" fontId="44" fillId="0" borderId="46">
      <alignment/>
      <protection/>
    </xf>
    <xf numFmtId="0" fontId="44" fillId="0" borderId="10">
      <alignment horizontal="left" wrapText="1" indent="2"/>
      <protection/>
    </xf>
    <xf numFmtId="0" fontId="44" fillId="0" borderId="10">
      <alignment horizontal="left" wrapText="1" indent="2"/>
      <protection/>
    </xf>
    <xf numFmtId="0" fontId="42" fillId="21" borderId="4">
      <alignment/>
      <protection/>
    </xf>
    <xf numFmtId="0" fontId="45" fillId="0" borderId="58">
      <alignment horizontal="left" wrapText="1"/>
      <protection/>
    </xf>
    <xf numFmtId="0" fontId="45" fillId="0" borderId="58">
      <alignment horizontal="left" wrapText="1"/>
      <protection/>
    </xf>
    <xf numFmtId="49" fontId="44" fillId="0" borderId="0">
      <alignment horizontal="center" wrapText="1"/>
      <protection/>
    </xf>
    <xf numFmtId="49" fontId="44" fillId="0" borderId="0">
      <alignment horizontal="center" wrapText="1"/>
      <protection/>
    </xf>
    <xf numFmtId="49" fontId="44" fillId="0" borderId="2">
      <alignment horizontal="center"/>
      <protection/>
    </xf>
    <xf numFmtId="0" fontId="44" fillId="0" borderId="10">
      <alignment horizontal="left" wrapText="1" indent="2"/>
      <protection/>
    </xf>
    <xf numFmtId="0" fontId="44" fillId="0" borderId="10">
      <alignment horizontal="left" wrapText="1" indent="2"/>
      <protection/>
    </xf>
    <xf numFmtId="49" fontId="44" fillId="0" borderId="41">
      <alignment horizontal="center" wrapText="1"/>
      <protection/>
    </xf>
    <xf numFmtId="49" fontId="44" fillId="0" borderId="41">
      <alignment horizontal="center" wrapText="1"/>
      <protection/>
    </xf>
    <xf numFmtId="49" fontId="44" fillId="0" borderId="0">
      <alignment horizontal="center"/>
      <protection/>
    </xf>
    <xf numFmtId="49" fontId="44" fillId="0" borderId="0">
      <alignment horizontal="center" wrapText="1"/>
      <protection/>
    </xf>
    <xf numFmtId="49" fontId="44" fillId="0" borderId="0">
      <alignment horizontal="center" wrapText="1"/>
      <protection/>
    </xf>
    <xf numFmtId="0" fontId="44" fillId="0" borderId="59">
      <alignment/>
      <protection/>
    </xf>
    <xf numFmtId="0" fontId="44" fillId="0" borderId="59">
      <alignment/>
      <protection/>
    </xf>
    <xf numFmtId="49" fontId="44" fillId="0" borderId="1">
      <alignment horizontal="center" wrapText="1"/>
      <protection/>
    </xf>
    <xf numFmtId="49" fontId="44" fillId="0" borderId="41">
      <alignment horizontal="center" wrapText="1"/>
      <protection/>
    </xf>
    <xf numFmtId="49" fontId="44" fillId="0" borderId="41">
      <alignment horizontal="center" wrapText="1"/>
      <protection/>
    </xf>
    <xf numFmtId="0" fontId="44" fillId="0" borderId="60">
      <alignment horizontal="center" wrapText="1"/>
      <protection/>
    </xf>
    <xf numFmtId="0" fontId="44" fillId="0" borderId="60">
      <alignment horizontal="center" wrapText="1"/>
      <protection/>
    </xf>
    <xf numFmtId="49" fontId="44" fillId="0" borderId="5">
      <alignment horizontal="center" wrapText="1"/>
      <protection/>
    </xf>
    <xf numFmtId="0" fontId="44" fillId="0" borderId="59">
      <alignment/>
      <protection/>
    </xf>
    <xf numFmtId="0" fontId="44" fillId="0" borderId="59">
      <alignment/>
      <protection/>
    </xf>
    <xf numFmtId="0" fontId="42" fillId="21" borderId="4">
      <alignment/>
      <protection/>
    </xf>
    <xf numFmtId="0" fontId="42" fillId="21" borderId="4">
      <alignment/>
      <protection/>
    </xf>
    <xf numFmtId="49" fontId="44" fillId="0" borderId="1">
      <alignment horizontal="center"/>
      <protection/>
    </xf>
    <xf numFmtId="0" fontId="44" fillId="0" borderId="60">
      <alignment horizontal="center" wrapText="1"/>
      <protection/>
    </xf>
    <xf numFmtId="0" fontId="44" fillId="0" borderId="60">
      <alignment horizontal="center" wrapText="1"/>
      <protection/>
    </xf>
    <xf numFmtId="49" fontId="44" fillId="0" borderId="2">
      <alignment horizontal="center"/>
      <protection/>
    </xf>
    <xf numFmtId="49" fontId="44" fillId="0" borderId="2">
      <alignment horizontal="center"/>
      <protection/>
    </xf>
    <xf numFmtId="49" fontId="44" fillId="0" borderId="8">
      <alignment/>
      <protection/>
    </xf>
    <xf numFmtId="0" fontId="42" fillId="21" borderId="4">
      <alignment/>
      <protection/>
    </xf>
    <xf numFmtId="0" fontId="42" fillId="21" borderId="4">
      <alignment/>
      <protection/>
    </xf>
    <xf numFmtId="0" fontId="42" fillId="0" borderId="4">
      <alignment/>
      <protection/>
    </xf>
    <xf numFmtId="0" fontId="42" fillId="0" borderId="4">
      <alignment/>
      <protection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56" fillId="31" borderId="61" applyNumberFormat="0" applyAlignment="0" applyProtection="0"/>
    <xf numFmtId="0" fontId="57" fillId="32" borderId="62" applyNumberFormat="0" applyAlignment="0" applyProtection="0"/>
    <xf numFmtId="0" fontId="58" fillId="32" borderId="6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63" applyNumberFormat="0" applyFill="0" applyAlignment="0" applyProtection="0"/>
    <xf numFmtId="0" fontId="61" fillId="0" borderId="64" applyNumberFormat="0" applyFill="0" applyAlignment="0" applyProtection="0"/>
    <xf numFmtId="0" fontId="62" fillId="0" borderId="65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6" applyNumberFormat="0" applyFill="0" applyAlignment="0" applyProtection="0"/>
    <xf numFmtId="0" fontId="64" fillId="33" borderId="67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23" borderId="68" applyNumberFormat="0" applyFont="0" applyAlignment="0" applyProtection="0"/>
    <xf numFmtId="0" fontId="40" fillId="23" borderId="68" applyNumberFormat="0" applyFont="0" applyAlignment="0" applyProtection="0"/>
    <xf numFmtId="9" fontId="0" fillId="0" borderId="0" applyFont="0" applyFill="0" applyBorder="0" applyAlignment="0" applyProtection="0"/>
    <xf numFmtId="0" fontId="69" fillId="0" borderId="6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630" applyNumberFormat="1" applyProtection="1">
      <alignment/>
      <protection locked="0"/>
    </xf>
    <xf numFmtId="0" fontId="44" fillId="0" borderId="0" xfId="622" applyNumberFormat="1" applyProtection="1">
      <alignment/>
      <protection locked="0"/>
    </xf>
    <xf numFmtId="0" fontId="44" fillId="0" borderId="4" xfId="698" applyNumberFormat="1" applyProtection="1">
      <alignment/>
      <protection locked="0"/>
    </xf>
    <xf numFmtId="0" fontId="44" fillId="20" borderId="4" xfId="731" applyNumberForma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2" fontId="3" fillId="0" borderId="70" xfId="0" applyNumberFormat="1" applyFont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72" fillId="0" borderId="72" xfId="726" applyNumberFormat="1" applyFont="1" applyFill="1" applyBorder="1" applyAlignment="1" applyProtection="1">
      <alignment horizontal="right" vertical="center"/>
      <protection/>
    </xf>
    <xf numFmtId="173" fontId="73" fillId="0" borderId="70" xfId="774" applyNumberFormat="1" applyFont="1" applyFill="1" applyBorder="1" applyProtection="1">
      <alignment horizontal="right"/>
      <protection/>
    </xf>
    <xf numFmtId="4" fontId="73" fillId="0" borderId="70" xfId="726" applyNumberFormat="1" applyFont="1" applyFill="1" applyBorder="1" applyProtection="1">
      <alignment horizontal="right"/>
      <protection/>
    </xf>
    <xf numFmtId="0" fontId="73" fillId="0" borderId="70" xfId="654" applyNumberFormat="1" applyFont="1" applyFill="1" applyBorder="1" applyAlignment="1" applyProtection="1">
      <alignment horizontal="left" vertical="center" wrapText="1"/>
      <protection/>
    </xf>
    <xf numFmtId="49" fontId="73" fillId="0" borderId="70" xfId="714" applyNumberFormat="1" applyFont="1" applyFill="1" applyBorder="1" applyAlignment="1" applyProtection="1" quotePrefix="1">
      <alignment horizontal="center" vertical="top"/>
      <protection/>
    </xf>
    <xf numFmtId="173" fontId="72" fillId="0" borderId="70" xfId="774" applyNumberFormat="1" applyFont="1" applyFill="1" applyBorder="1" applyProtection="1">
      <alignment horizontal="right"/>
      <protection/>
    </xf>
    <xf numFmtId="4" fontId="72" fillId="0" borderId="70" xfId="726" applyNumberFormat="1" applyFont="1" applyFill="1" applyBorder="1" applyProtection="1">
      <alignment horizontal="right"/>
      <protection/>
    </xf>
    <xf numFmtId="0" fontId="72" fillId="0" borderId="70" xfId="654" applyNumberFormat="1" applyFont="1" applyFill="1" applyBorder="1" applyAlignment="1" applyProtection="1">
      <alignment horizontal="left" vertical="center" wrapText="1"/>
      <protection/>
    </xf>
    <xf numFmtId="49" fontId="72" fillId="0" borderId="70" xfId="714" applyNumberFormat="1" applyFont="1" applyFill="1" applyBorder="1" applyAlignment="1" applyProtection="1" quotePrefix="1">
      <alignment horizontal="center" vertical="top"/>
      <protection/>
    </xf>
    <xf numFmtId="0" fontId="73" fillId="0" borderId="70" xfId="654" applyNumberFormat="1" applyFont="1" applyFill="1" applyBorder="1" applyAlignment="1" applyProtection="1">
      <alignment horizontal="left" vertical="top" wrapText="1"/>
      <protection/>
    </xf>
    <xf numFmtId="0" fontId="3" fillId="0" borderId="0" xfId="928" applyFont="1" applyFill="1" applyAlignment="1">
      <alignment horizontal="right" vertical="center"/>
      <protection/>
    </xf>
    <xf numFmtId="0" fontId="73" fillId="0" borderId="0" xfId="630" applyNumberFormat="1" applyFont="1" applyFill="1" applyProtection="1">
      <alignment/>
      <protection/>
    </xf>
    <xf numFmtId="49" fontId="73" fillId="0" borderId="0" xfId="705" applyNumberFormat="1" applyFont="1" applyFill="1" applyProtection="1">
      <alignment/>
      <protection/>
    </xf>
    <xf numFmtId="0" fontId="73" fillId="0" borderId="0" xfId="618" applyNumberFormat="1" applyFont="1" applyFill="1" applyProtection="1">
      <alignment horizontal="left"/>
      <protection/>
    </xf>
    <xf numFmtId="49" fontId="73" fillId="0" borderId="0" xfId="705" applyNumberFormat="1" applyFont="1" applyFill="1" applyAlignment="1" applyProtection="1">
      <alignment horizontal="center" vertical="top"/>
      <protection/>
    </xf>
    <xf numFmtId="0" fontId="3" fillId="0" borderId="0" xfId="928" applyFont="1" applyFill="1" applyAlignment="1">
      <alignment horizontal="left" vertical="top" wrapText="1"/>
      <protection/>
    </xf>
    <xf numFmtId="0" fontId="3" fillId="0" borderId="0" xfId="928" applyFont="1" applyFill="1" applyAlignment="1">
      <alignment vertical="top" wrapText="1"/>
      <protection/>
    </xf>
    <xf numFmtId="0" fontId="3" fillId="0" borderId="0" xfId="0" applyFont="1" applyAlignment="1" applyProtection="1">
      <alignment/>
      <protection locked="0"/>
    </xf>
    <xf numFmtId="4" fontId="4" fillId="37" borderId="70" xfId="0" applyNumberFormat="1" applyFont="1" applyFill="1" applyBorder="1" applyAlignment="1" applyProtection="1">
      <alignment horizontal="right" vertical="top"/>
      <protection locked="0"/>
    </xf>
    <xf numFmtId="4" fontId="3" fillId="37" borderId="7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73" fillId="37" borderId="70" xfId="741" applyNumberFormat="1" applyFont="1" applyFill="1" applyBorder="1" applyProtection="1">
      <alignment vertical="top" wrapText="1"/>
      <protection/>
    </xf>
    <xf numFmtId="1" fontId="73" fillId="37" borderId="70" xfId="626" applyNumberFormat="1" applyFont="1" applyFill="1" applyBorder="1" applyAlignment="1" applyProtection="1">
      <alignment horizontal="center" vertical="top" shrinkToFit="1"/>
      <protection/>
    </xf>
    <xf numFmtId="4" fontId="73" fillId="37" borderId="70" xfId="748" applyNumberFormat="1" applyFont="1" applyFill="1" applyBorder="1" applyProtection="1">
      <alignment horizontal="right" vertical="top" shrinkToFit="1"/>
      <protection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 horizontal="center"/>
      <protection locked="0"/>
    </xf>
    <xf numFmtId="0" fontId="72" fillId="37" borderId="70" xfId="741" applyNumberFormat="1" applyFont="1" applyFill="1" applyBorder="1" applyProtection="1">
      <alignment vertical="top" wrapText="1"/>
      <protection/>
    </xf>
    <xf numFmtId="1" fontId="72" fillId="37" borderId="70" xfId="626" applyNumberFormat="1" applyFont="1" applyFill="1" applyBorder="1" applyAlignment="1" applyProtection="1">
      <alignment horizontal="center" vertical="top" shrinkToFit="1"/>
      <protection/>
    </xf>
    <xf numFmtId="4" fontId="72" fillId="37" borderId="70" xfId="748" applyNumberFormat="1" applyFont="1" applyFill="1" applyBorder="1" applyProtection="1">
      <alignment horizontal="right" vertical="top" shrinkToFit="1"/>
      <protection/>
    </xf>
    <xf numFmtId="4" fontId="72" fillId="37" borderId="70" xfId="678" applyNumberFormat="1" applyFont="1" applyFill="1" applyBorder="1" applyAlignment="1" applyProtection="1">
      <alignment horizontal="right" vertical="top" shrinkToFit="1"/>
      <protection/>
    </xf>
    <xf numFmtId="2" fontId="73" fillId="37" borderId="70" xfId="746" applyNumberFormat="1" applyFont="1" applyFill="1" applyBorder="1" applyAlignment="1" applyProtection="1">
      <alignment horizontal="right" vertical="top" shrinkToFit="1"/>
      <protection/>
    </xf>
    <xf numFmtId="2" fontId="72" fillId="37" borderId="70" xfId="746" applyNumberFormat="1" applyFont="1" applyFill="1" applyBorder="1" applyAlignment="1" applyProtection="1">
      <alignment horizontal="right" vertical="top" shrinkToFit="1"/>
      <protection/>
    </xf>
    <xf numFmtId="0" fontId="73" fillId="37" borderId="0" xfId="618" applyNumberFormat="1" applyFont="1" applyFill="1" applyProtection="1">
      <alignment horizontal="left"/>
      <protection locked="0"/>
    </xf>
    <xf numFmtId="0" fontId="73" fillId="37" borderId="0" xfId="622" applyNumberFormat="1" applyFont="1" applyFill="1" applyProtection="1">
      <alignment/>
      <protection locked="0"/>
    </xf>
    <xf numFmtId="0" fontId="73" fillId="37" borderId="8" xfId="260" applyNumberFormat="1" applyFont="1" applyFill="1" applyProtection="1">
      <alignment wrapText="1"/>
      <protection locked="0"/>
    </xf>
    <xf numFmtId="0" fontId="73" fillId="37" borderId="8" xfId="100" applyNumberFormat="1" applyFont="1" applyFill="1" applyProtection="1">
      <alignment/>
      <protection locked="0"/>
    </xf>
    <xf numFmtId="0" fontId="73" fillId="37" borderId="17" xfId="270" applyNumberFormat="1" applyFont="1" applyFill="1" applyProtection="1">
      <alignment wrapText="1"/>
      <protection locked="0"/>
    </xf>
    <xf numFmtId="0" fontId="73" fillId="37" borderId="17" xfId="510" applyNumberFormat="1" applyFont="1" applyFill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horizontal="right"/>
      <protection locked="0"/>
    </xf>
    <xf numFmtId="0" fontId="36" fillId="37" borderId="0" xfId="0" applyFont="1" applyFill="1" applyAlignment="1" applyProtection="1">
      <alignment/>
      <protection locked="0"/>
    </xf>
    <xf numFmtId="2" fontId="36" fillId="37" borderId="0" xfId="0" applyNumberFormat="1" applyFont="1" applyFill="1" applyAlignment="1" applyProtection="1">
      <alignment/>
      <protection locked="0"/>
    </xf>
    <xf numFmtId="4" fontId="36" fillId="37" borderId="0" xfId="0" applyNumberFormat="1" applyFont="1" applyFill="1" applyAlignment="1" applyProtection="1">
      <alignment/>
      <protection locked="0"/>
    </xf>
    <xf numFmtId="0" fontId="72" fillId="0" borderId="73" xfId="0" applyFont="1" applyFill="1" applyBorder="1" applyAlignment="1">
      <alignment horizontal="center" vertical="center" wrapText="1"/>
    </xf>
    <xf numFmtId="0" fontId="72" fillId="0" borderId="70" xfId="0" applyFont="1" applyFill="1" applyBorder="1" applyAlignment="1">
      <alignment horizontal="center" vertical="center" wrapText="1"/>
    </xf>
    <xf numFmtId="0" fontId="73" fillId="0" borderId="74" xfId="0" applyFont="1" applyFill="1" applyBorder="1" applyAlignment="1">
      <alignment horizontal="center" vertical="top" wrapText="1"/>
    </xf>
    <xf numFmtId="0" fontId="73" fillId="0" borderId="32" xfId="0" applyFont="1" applyFill="1" applyBorder="1" applyAlignment="1">
      <alignment horizontal="center" vertical="top" wrapText="1"/>
    </xf>
    <xf numFmtId="0" fontId="72" fillId="0" borderId="74" xfId="0" applyFont="1" applyFill="1" applyBorder="1" applyAlignment="1">
      <alignment horizontal="center" vertical="top" wrapText="1"/>
    </xf>
    <xf numFmtId="0" fontId="74" fillId="0" borderId="70" xfId="903" applyFont="1" applyBorder="1" applyAlignment="1">
      <alignment horizontal="justify" vertical="center" wrapText="1"/>
    </xf>
    <xf numFmtId="0" fontId="74" fillId="0" borderId="0" xfId="903" applyFont="1" applyAlignment="1">
      <alignment horizontal="justify" vertical="center" wrapText="1"/>
    </xf>
    <xf numFmtId="49" fontId="72" fillId="37" borderId="70" xfId="714" applyNumberFormat="1" applyFont="1" applyFill="1" applyBorder="1" applyAlignment="1" applyProtection="1" quotePrefix="1">
      <alignment horizontal="center" vertical="top"/>
      <protection/>
    </xf>
    <xf numFmtId="0" fontId="72" fillId="37" borderId="70" xfId="654" applyNumberFormat="1" applyFont="1" applyFill="1" applyBorder="1" applyAlignment="1" applyProtection="1">
      <alignment horizontal="left" vertical="center" wrapText="1"/>
      <protection/>
    </xf>
    <xf numFmtId="4" fontId="72" fillId="37" borderId="70" xfId="726" applyNumberFormat="1" applyFont="1" applyFill="1" applyBorder="1" applyProtection="1">
      <alignment horizontal="right"/>
      <protection/>
    </xf>
    <xf numFmtId="0" fontId="73" fillId="0" borderId="70" xfId="184" applyNumberFormat="1" applyFont="1" applyBorder="1" applyProtection="1">
      <alignment horizontal="left" wrapText="1" indent="2"/>
      <protection/>
    </xf>
    <xf numFmtId="49" fontId="73" fillId="0" borderId="70" xfId="209" applyNumberFormat="1" applyFont="1" applyBorder="1" applyProtection="1">
      <alignment horizontal="center" shrinkToFit="1"/>
      <protection/>
    </xf>
    <xf numFmtId="4" fontId="73" fillId="0" borderId="70" xfId="94" applyNumberFormat="1" applyFont="1" applyBorder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3" fillId="0" borderId="70" xfId="164" applyNumberFormat="1" applyFont="1" applyBorder="1" applyProtection="1">
      <alignment horizontal="left" wrapText="1"/>
      <protection/>
    </xf>
    <xf numFmtId="49" fontId="73" fillId="0" borderId="70" xfId="712" applyNumberFormat="1" applyFont="1" applyBorder="1" applyProtection="1">
      <alignment horizontal="center"/>
      <protection/>
    </xf>
    <xf numFmtId="0" fontId="73" fillId="0" borderId="70" xfId="234" applyNumberFormat="1" applyFont="1" applyBorder="1" applyProtection="1">
      <alignment/>
      <protection/>
    </xf>
    <xf numFmtId="0" fontId="73" fillId="0" borderId="70" xfId="169" applyNumberFormat="1" applyFont="1" applyBorder="1" applyProtection="1">
      <alignment horizontal="left" wrapText="1" indent="1"/>
      <protection/>
    </xf>
    <xf numFmtId="49" fontId="73" fillId="0" borderId="70" xfId="84" applyNumberFormat="1" applyFont="1" applyBorder="1" applyProtection="1">
      <alignment horizontal="center"/>
      <protection/>
    </xf>
    <xf numFmtId="0" fontId="73" fillId="0" borderId="70" xfId="174" applyNumberFormat="1" applyFont="1" applyBorder="1" applyProtection="1">
      <alignment horizontal="left" wrapText="1" indent="2"/>
      <protection/>
    </xf>
    <xf numFmtId="0" fontId="3" fillId="0" borderId="70" xfId="0" applyFont="1" applyBorder="1" applyAlignment="1">
      <alignment wrapText="1"/>
    </xf>
    <xf numFmtId="0" fontId="3" fillId="0" borderId="70" xfId="0" applyFont="1" applyBorder="1" applyAlignment="1">
      <alignment/>
    </xf>
    <xf numFmtId="4" fontId="3" fillId="0" borderId="70" xfId="0" applyNumberFormat="1" applyFont="1" applyBorder="1" applyAlignment="1">
      <alignment wrapText="1"/>
    </xf>
    <xf numFmtId="1" fontId="72" fillId="37" borderId="70" xfId="626" applyNumberFormat="1" applyFont="1" applyFill="1" applyBorder="1" applyAlignment="1" applyProtection="1">
      <alignment vertical="top" shrinkToFit="1"/>
      <protection/>
    </xf>
    <xf numFmtId="0" fontId="72" fillId="0" borderId="32" xfId="0" applyFont="1" applyFill="1" applyBorder="1" applyAlignment="1">
      <alignment horizontal="center" vertical="top"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2" fillId="0" borderId="70" xfId="837" applyNumberFormat="1" applyFont="1" applyBorder="1" applyProtection="1">
      <alignment horizontal="left" wrapText="1"/>
      <protection/>
    </xf>
    <xf numFmtId="49" fontId="72" fillId="0" borderId="70" xfId="709" applyNumberFormat="1" applyFont="1" applyBorder="1" applyProtection="1">
      <alignment horizontal="center"/>
      <protection/>
    </xf>
    <xf numFmtId="4" fontId="72" fillId="0" borderId="70" xfId="727" applyNumberFormat="1" applyFont="1" applyBorder="1" applyProtection="1">
      <alignment horizontal="right"/>
      <protection/>
    </xf>
    <xf numFmtId="2" fontId="4" fillId="0" borderId="70" xfId="0" applyNumberFormat="1" applyFont="1" applyBorder="1" applyAlignment="1">
      <alignment horizontal="center"/>
    </xf>
    <xf numFmtId="0" fontId="72" fillId="37" borderId="0" xfId="671" applyNumberFormat="1" applyFont="1" applyFill="1" applyBorder="1" applyProtection="1">
      <alignment horizontal="left"/>
      <protection/>
    </xf>
    <xf numFmtId="0" fontId="72" fillId="37" borderId="0" xfId="671" applyFont="1" applyFill="1" applyBorder="1">
      <alignment horizontal="left"/>
      <protection/>
    </xf>
    <xf numFmtId="4" fontId="72" fillId="37" borderId="0" xfId="678" applyNumberFormat="1" applyFont="1" applyFill="1" applyBorder="1" applyAlignment="1" applyProtection="1">
      <alignment horizontal="right" vertical="top" shrinkToFit="1"/>
      <protection/>
    </xf>
    <xf numFmtId="2" fontId="72" fillId="37" borderId="0" xfId="746" applyNumberFormat="1" applyFont="1" applyFill="1" applyBorder="1" applyAlignment="1" applyProtection="1">
      <alignment horizontal="right" vertical="top" shrinkToFit="1"/>
      <protection/>
    </xf>
    <xf numFmtId="0" fontId="72" fillId="0" borderId="0" xfId="646" applyNumberFormat="1" applyFont="1" applyFill="1" applyBorder="1" applyAlignment="1" applyProtection="1">
      <alignment horizontal="left" vertical="center" wrapText="1"/>
      <protection/>
    </xf>
    <xf numFmtId="4" fontId="72" fillId="0" borderId="0" xfId="726" applyNumberFormat="1" applyFont="1" applyFill="1" applyBorder="1" applyAlignment="1" applyProtection="1">
      <alignment horizontal="right" vertical="center"/>
      <protection/>
    </xf>
    <xf numFmtId="173" fontId="72" fillId="0" borderId="0" xfId="774" applyNumberFormat="1" applyFont="1" applyFill="1" applyBorder="1" applyProtection="1">
      <alignment horizontal="right"/>
      <protection/>
    </xf>
    <xf numFmtId="0" fontId="72" fillId="0" borderId="75" xfId="646" applyNumberFormat="1" applyFont="1" applyFill="1" applyBorder="1" applyAlignment="1" applyProtection="1">
      <alignment horizontal="left" vertical="center" wrapText="1"/>
      <protection/>
    </xf>
    <xf numFmtId="0" fontId="72" fillId="0" borderId="76" xfId="646" applyNumberFormat="1" applyFont="1" applyFill="1" applyBorder="1" applyAlignment="1" applyProtection="1">
      <alignment horizontal="left" vertical="center" wrapText="1"/>
      <protection/>
    </xf>
    <xf numFmtId="0" fontId="3" fillId="0" borderId="0" xfId="928" applyFont="1" applyFill="1" applyAlignment="1">
      <alignment horizontal="left" vertical="top" wrapTex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71" xfId="928" applyNumberFormat="1" applyFont="1" applyFill="1" applyBorder="1" applyAlignment="1">
      <alignment horizontal="center" vertical="center" wrapText="1" shrinkToFit="1"/>
      <protection/>
    </xf>
    <xf numFmtId="49" fontId="3" fillId="0" borderId="77" xfId="928" applyNumberFormat="1" applyFont="1" applyFill="1" applyBorder="1" applyAlignment="1">
      <alignment horizontal="center" vertical="center" wrapText="1" shrinkToFit="1"/>
      <protection/>
    </xf>
    <xf numFmtId="49" fontId="3" fillId="0" borderId="78" xfId="928" applyNumberFormat="1" applyFont="1" applyFill="1" applyBorder="1" applyAlignment="1">
      <alignment horizontal="center" vertical="center" wrapText="1" shrinkToFit="1"/>
      <protection/>
    </xf>
    <xf numFmtId="0" fontId="3" fillId="37" borderId="70" xfId="0" applyFont="1" applyFill="1" applyBorder="1" applyAlignment="1" applyProtection="1">
      <alignment horizontal="center" vertical="center" wrapText="1"/>
      <protection locked="0"/>
    </xf>
    <xf numFmtId="0" fontId="3" fillId="37" borderId="0" xfId="0" applyFont="1" applyFill="1" applyBorder="1" applyAlignment="1" applyProtection="1">
      <alignment horizontal="center" vertical="center" wrapText="1"/>
      <protection locked="0"/>
    </xf>
    <xf numFmtId="0" fontId="72" fillId="37" borderId="70" xfId="671" applyNumberFormat="1" applyFont="1" applyFill="1" applyBorder="1" applyProtection="1">
      <alignment horizontal="left"/>
      <protection/>
    </xf>
    <xf numFmtId="0" fontId="72" fillId="37" borderId="70" xfId="671" applyFont="1" applyFill="1" applyBorder="1">
      <alignment horizontal="left"/>
      <protection/>
    </xf>
    <xf numFmtId="0" fontId="3" fillId="37" borderId="0" xfId="0" applyFont="1" applyFill="1" applyBorder="1" applyAlignment="1" applyProtection="1">
      <alignment horizontal="center"/>
      <protection locked="0"/>
    </xf>
    <xf numFmtId="0" fontId="3" fillId="37" borderId="70" xfId="927" applyNumberFormat="1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73" fillId="37" borderId="70" xfId="92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73" fillId="37" borderId="0" xfId="622" applyNumberFormat="1" applyFont="1" applyFill="1" applyAlignment="1" applyProtection="1">
      <alignment horizontal="left"/>
      <protection locked="0"/>
    </xf>
    <xf numFmtId="0" fontId="73" fillId="37" borderId="32" xfId="0" applyNumberFormat="1" applyFont="1" applyFill="1" applyBorder="1" applyAlignment="1" applyProtection="1">
      <alignment wrapText="1"/>
      <protection/>
    </xf>
    <xf numFmtId="0" fontId="3" fillId="37" borderId="0" xfId="0" applyFont="1" applyFill="1" applyAlignment="1" applyProtection="1">
      <alignment horizontal="left"/>
      <protection locked="0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73" fillId="37" borderId="71" xfId="927" applyNumberFormat="1" applyFont="1" applyFill="1" applyBorder="1" applyAlignment="1" applyProtection="1">
      <alignment horizontal="center" vertical="center" wrapText="1"/>
      <protection/>
    </xf>
    <xf numFmtId="0" fontId="73" fillId="37" borderId="78" xfId="927" applyNumberFormat="1" applyFont="1" applyFill="1" applyBorder="1" applyAlignment="1" applyProtection="1">
      <alignment horizontal="center" vertical="center" wrapText="1"/>
      <protection/>
    </xf>
    <xf numFmtId="0" fontId="3" fillId="37" borderId="79" xfId="0" applyFont="1" applyFill="1" applyBorder="1" applyAlignment="1" applyProtection="1">
      <alignment horizontal="center" vertical="center" wrapText="1"/>
      <protection locked="0"/>
    </xf>
    <xf numFmtId="0" fontId="3" fillId="37" borderId="8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93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3" xfId="57"/>
    <cellStyle name="style0 4" xfId="58"/>
    <cellStyle name="td" xfId="59"/>
    <cellStyle name="td 2" xfId="60"/>
    <cellStyle name="td 3" xfId="61"/>
    <cellStyle name="td 4" xfId="62"/>
    <cellStyle name="tr" xfId="63"/>
    <cellStyle name="tr 2" xfId="64"/>
    <cellStyle name="xl100" xfId="65"/>
    <cellStyle name="xl100 2" xfId="66"/>
    <cellStyle name="xl100 3" xfId="67"/>
    <cellStyle name="xl100 4" xfId="68"/>
    <cellStyle name="xl100 5" xfId="69"/>
    <cellStyle name="xl101" xfId="70"/>
    <cellStyle name="xl101 2" xfId="71"/>
    <cellStyle name="xl101 3" xfId="72"/>
    <cellStyle name="xl101 4" xfId="73"/>
    <cellStyle name="xl101 5" xfId="74"/>
    <cellStyle name="xl102" xfId="75"/>
    <cellStyle name="xl102 2" xfId="76"/>
    <cellStyle name="xl102 3" xfId="77"/>
    <cellStyle name="xl102 4" xfId="78"/>
    <cellStyle name="xl102 5" xfId="79"/>
    <cellStyle name="xl103" xfId="80"/>
    <cellStyle name="xl103 2" xfId="81"/>
    <cellStyle name="xl103 3" xfId="82"/>
    <cellStyle name="xl103 4" xfId="83"/>
    <cellStyle name="xl103 5" xfId="84"/>
    <cellStyle name="xl104" xfId="85"/>
    <cellStyle name="xl104 2" xfId="86"/>
    <cellStyle name="xl104 3" xfId="87"/>
    <cellStyle name="xl104 4" xfId="88"/>
    <cellStyle name="xl104 5" xfId="89"/>
    <cellStyle name="xl105" xfId="90"/>
    <cellStyle name="xl105 2" xfId="91"/>
    <cellStyle name="xl105 3" xfId="92"/>
    <cellStyle name="xl105 4" xfId="93"/>
    <cellStyle name="xl105 5" xfId="94"/>
    <cellStyle name="xl106" xfId="95"/>
    <cellStyle name="xl106 2" xfId="96"/>
    <cellStyle name="xl106 3" xfId="97"/>
    <cellStyle name="xl106 4" xfId="98"/>
    <cellStyle name="xl106 5" xfId="99"/>
    <cellStyle name="xl107" xfId="100"/>
    <cellStyle name="xl107 2" xfId="101"/>
    <cellStyle name="xl107 3" xfId="102"/>
    <cellStyle name="xl107 4" xfId="103"/>
    <cellStyle name="xl107 5" xfId="104"/>
    <cellStyle name="xl108" xfId="105"/>
    <cellStyle name="xl108 2" xfId="106"/>
    <cellStyle name="xl108 3" xfId="107"/>
    <cellStyle name="xl108 4" xfId="108"/>
    <cellStyle name="xl108 5" xfId="109"/>
    <cellStyle name="xl109" xfId="110"/>
    <cellStyle name="xl109 2" xfId="111"/>
    <cellStyle name="xl109 3" xfId="112"/>
    <cellStyle name="xl109 4" xfId="113"/>
    <cellStyle name="xl109 5" xfId="114"/>
    <cellStyle name="xl110" xfId="115"/>
    <cellStyle name="xl110 2" xfId="116"/>
    <cellStyle name="xl110 3" xfId="117"/>
    <cellStyle name="xl110 4" xfId="118"/>
    <cellStyle name="xl110 5" xfId="119"/>
    <cellStyle name="xl111" xfId="120"/>
    <cellStyle name="xl111 2" xfId="121"/>
    <cellStyle name="xl111 3" xfId="122"/>
    <cellStyle name="xl111 4" xfId="123"/>
    <cellStyle name="xl111 5" xfId="124"/>
    <cellStyle name="xl112" xfId="125"/>
    <cellStyle name="xl112 2" xfId="126"/>
    <cellStyle name="xl112 3" xfId="127"/>
    <cellStyle name="xl112 4" xfId="128"/>
    <cellStyle name="xl112 5" xfId="129"/>
    <cellStyle name="xl113" xfId="130"/>
    <cellStyle name="xl113 2" xfId="131"/>
    <cellStyle name="xl113 3" xfId="132"/>
    <cellStyle name="xl113 4" xfId="133"/>
    <cellStyle name="xl113 5" xfId="134"/>
    <cellStyle name="xl114" xfId="135"/>
    <cellStyle name="xl114 2" xfId="136"/>
    <cellStyle name="xl114 3" xfId="137"/>
    <cellStyle name="xl114 4" xfId="138"/>
    <cellStyle name="xl114 5" xfId="139"/>
    <cellStyle name="xl115" xfId="140"/>
    <cellStyle name="xl115 2" xfId="141"/>
    <cellStyle name="xl115 3" xfId="142"/>
    <cellStyle name="xl115 4" xfId="143"/>
    <cellStyle name="xl115 5" xfId="144"/>
    <cellStyle name="xl116" xfId="145"/>
    <cellStyle name="xl116 2" xfId="146"/>
    <cellStyle name="xl116 3" xfId="147"/>
    <cellStyle name="xl116 4" xfId="148"/>
    <cellStyle name="xl116 5" xfId="149"/>
    <cellStyle name="xl117" xfId="150"/>
    <cellStyle name="xl117 2" xfId="151"/>
    <cellStyle name="xl117 3" xfId="152"/>
    <cellStyle name="xl117 4" xfId="153"/>
    <cellStyle name="xl117 5" xfId="154"/>
    <cellStyle name="xl118" xfId="155"/>
    <cellStyle name="xl118 2" xfId="156"/>
    <cellStyle name="xl118 3" xfId="157"/>
    <cellStyle name="xl118 4" xfId="158"/>
    <cellStyle name="xl118 5" xfId="159"/>
    <cellStyle name="xl119" xfId="160"/>
    <cellStyle name="xl119 2" xfId="161"/>
    <cellStyle name="xl119 3" xfId="162"/>
    <cellStyle name="xl119 4" xfId="163"/>
    <cellStyle name="xl119 5" xfId="164"/>
    <cellStyle name="xl120" xfId="165"/>
    <cellStyle name="xl120 2" xfId="166"/>
    <cellStyle name="xl120 3" xfId="167"/>
    <cellStyle name="xl120 4" xfId="168"/>
    <cellStyle name="xl120 5" xfId="169"/>
    <cellStyle name="xl121" xfId="170"/>
    <cellStyle name="xl121 2" xfId="171"/>
    <cellStyle name="xl121 3" xfId="172"/>
    <cellStyle name="xl121 4" xfId="173"/>
    <cellStyle name="xl121 5" xfId="174"/>
    <cellStyle name="xl122" xfId="175"/>
    <cellStyle name="xl122 2" xfId="176"/>
    <cellStyle name="xl122 3" xfId="177"/>
    <cellStyle name="xl122 4" xfId="178"/>
    <cellStyle name="xl122 5" xfId="179"/>
    <cellStyle name="xl123" xfId="180"/>
    <cellStyle name="xl123 2" xfId="181"/>
    <cellStyle name="xl123 3" xfId="182"/>
    <cellStyle name="xl123 4" xfId="183"/>
    <cellStyle name="xl123 5" xfId="184"/>
    <cellStyle name="xl124" xfId="185"/>
    <cellStyle name="xl124 2" xfId="186"/>
    <cellStyle name="xl124 3" xfId="187"/>
    <cellStyle name="xl124 4" xfId="188"/>
    <cellStyle name="xl124 5" xfId="189"/>
    <cellStyle name="xl125" xfId="190"/>
    <cellStyle name="xl125 2" xfId="191"/>
    <cellStyle name="xl125 3" xfId="192"/>
    <cellStyle name="xl125 4" xfId="193"/>
    <cellStyle name="xl125 5" xfId="194"/>
    <cellStyle name="xl126" xfId="195"/>
    <cellStyle name="xl126 2" xfId="196"/>
    <cellStyle name="xl126 3" xfId="197"/>
    <cellStyle name="xl126 4" xfId="198"/>
    <cellStyle name="xl126 5" xfId="199"/>
    <cellStyle name="xl127" xfId="200"/>
    <cellStyle name="xl127 2" xfId="201"/>
    <cellStyle name="xl127 3" xfId="202"/>
    <cellStyle name="xl127 4" xfId="203"/>
    <cellStyle name="xl127 5" xfId="204"/>
    <cellStyle name="xl128" xfId="205"/>
    <cellStyle name="xl128 2" xfId="206"/>
    <cellStyle name="xl128 3" xfId="207"/>
    <cellStyle name="xl128 4" xfId="208"/>
    <cellStyle name="xl128 5" xfId="209"/>
    <cellStyle name="xl129" xfId="210"/>
    <cellStyle name="xl129 2" xfId="211"/>
    <cellStyle name="xl129 3" xfId="212"/>
    <cellStyle name="xl129 4" xfId="213"/>
    <cellStyle name="xl129 5" xfId="214"/>
    <cellStyle name="xl130" xfId="215"/>
    <cellStyle name="xl130 2" xfId="216"/>
    <cellStyle name="xl130 3" xfId="217"/>
    <cellStyle name="xl130 4" xfId="218"/>
    <cellStyle name="xl130 5" xfId="219"/>
    <cellStyle name="xl131" xfId="220"/>
    <cellStyle name="xl131 2" xfId="221"/>
    <cellStyle name="xl131 3" xfId="222"/>
    <cellStyle name="xl131 4" xfId="223"/>
    <cellStyle name="xl131 5" xfId="224"/>
    <cellStyle name="xl132" xfId="225"/>
    <cellStyle name="xl132 2" xfId="226"/>
    <cellStyle name="xl132 3" xfId="227"/>
    <cellStyle name="xl132 4" xfId="228"/>
    <cellStyle name="xl132 5" xfId="229"/>
    <cellStyle name="xl133" xfId="230"/>
    <cellStyle name="xl133 2" xfId="231"/>
    <cellStyle name="xl133 3" xfId="232"/>
    <cellStyle name="xl133 4" xfId="233"/>
    <cellStyle name="xl133 5" xfId="234"/>
    <cellStyle name="xl134" xfId="235"/>
    <cellStyle name="xl134 2" xfId="236"/>
    <cellStyle name="xl134 3" xfId="237"/>
    <cellStyle name="xl134 4" xfId="238"/>
    <cellStyle name="xl134 5" xfId="239"/>
    <cellStyle name="xl135" xfId="240"/>
    <cellStyle name="xl135 2" xfId="241"/>
    <cellStyle name="xl135 3" xfId="242"/>
    <cellStyle name="xl135 4" xfId="243"/>
    <cellStyle name="xl135 5" xfId="244"/>
    <cellStyle name="xl136" xfId="245"/>
    <cellStyle name="xl136 2" xfId="246"/>
    <cellStyle name="xl136 3" xfId="247"/>
    <cellStyle name="xl136 4" xfId="248"/>
    <cellStyle name="xl136 5" xfId="249"/>
    <cellStyle name="xl137" xfId="250"/>
    <cellStyle name="xl137 2" xfId="251"/>
    <cellStyle name="xl137 3" xfId="252"/>
    <cellStyle name="xl137 4" xfId="253"/>
    <cellStyle name="xl137 5" xfId="254"/>
    <cellStyle name="xl138" xfId="255"/>
    <cellStyle name="xl138 2" xfId="256"/>
    <cellStyle name="xl138 3" xfId="257"/>
    <cellStyle name="xl138 4" xfId="258"/>
    <cellStyle name="xl138 5" xfId="259"/>
    <cellStyle name="xl139" xfId="260"/>
    <cellStyle name="xl139 2" xfId="261"/>
    <cellStyle name="xl139 3" xfId="262"/>
    <cellStyle name="xl139 4" xfId="263"/>
    <cellStyle name="xl139 5" xfId="264"/>
    <cellStyle name="xl140" xfId="265"/>
    <cellStyle name="xl140 2" xfId="266"/>
    <cellStyle name="xl140 3" xfId="267"/>
    <cellStyle name="xl140 4" xfId="268"/>
    <cellStyle name="xl140 5" xfId="269"/>
    <cellStyle name="xl141" xfId="270"/>
    <cellStyle name="xl141 2" xfId="271"/>
    <cellStyle name="xl141 3" xfId="272"/>
    <cellStyle name="xl141 4" xfId="273"/>
    <cellStyle name="xl141 5" xfId="274"/>
    <cellStyle name="xl142" xfId="275"/>
    <cellStyle name="xl142 2" xfId="276"/>
    <cellStyle name="xl142 3" xfId="277"/>
    <cellStyle name="xl142 4" xfId="278"/>
    <cellStyle name="xl142 5" xfId="279"/>
    <cellStyle name="xl143" xfId="280"/>
    <cellStyle name="xl143 2" xfId="281"/>
    <cellStyle name="xl143 3" xfId="282"/>
    <cellStyle name="xl143 4" xfId="283"/>
    <cellStyle name="xl143 5" xfId="284"/>
    <cellStyle name="xl144" xfId="285"/>
    <cellStyle name="xl144 2" xfId="286"/>
    <cellStyle name="xl144 3" xfId="287"/>
    <cellStyle name="xl144 4" xfId="288"/>
    <cellStyle name="xl144 5" xfId="289"/>
    <cellStyle name="xl145" xfId="290"/>
    <cellStyle name="xl145 2" xfId="291"/>
    <cellStyle name="xl145 3" xfId="292"/>
    <cellStyle name="xl145 4" xfId="293"/>
    <cellStyle name="xl145 5" xfId="294"/>
    <cellStyle name="xl146" xfId="295"/>
    <cellStyle name="xl146 2" xfId="296"/>
    <cellStyle name="xl146 3" xfId="297"/>
    <cellStyle name="xl146 4" xfId="298"/>
    <cellStyle name="xl146 5" xfId="299"/>
    <cellStyle name="xl147" xfId="300"/>
    <cellStyle name="xl147 2" xfId="301"/>
    <cellStyle name="xl147 3" xfId="302"/>
    <cellStyle name="xl147 4" xfId="303"/>
    <cellStyle name="xl147 5" xfId="304"/>
    <cellStyle name="xl148" xfId="305"/>
    <cellStyle name="xl148 2" xfId="306"/>
    <cellStyle name="xl148 3" xfId="307"/>
    <cellStyle name="xl148 4" xfId="308"/>
    <cellStyle name="xl148 5" xfId="309"/>
    <cellStyle name="xl149" xfId="310"/>
    <cellStyle name="xl149 2" xfId="311"/>
    <cellStyle name="xl149 3" xfId="312"/>
    <cellStyle name="xl149 4" xfId="313"/>
    <cellStyle name="xl149 5" xfId="314"/>
    <cellStyle name="xl150" xfId="315"/>
    <cellStyle name="xl150 2" xfId="316"/>
    <cellStyle name="xl150 3" xfId="317"/>
    <cellStyle name="xl150 4" xfId="318"/>
    <cellStyle name="xl150 5" xfId="319"/>
    <cellStyle name="xl151" xfId="320"/>
    <cellStyle name="xl151 2" xfId="321"/>
    <cellStyle name="xl151 3" xfId="322"/>
    <cellStyle name="xl151 4" xfId="323"/>
    <cellStyle name="xl151 5" xfId="324"/>
    <cellStyle name="xl152" xfId="325"/>
    <cellStyle name="xl152 2" xfId="326"/>
    <cellStyle name="xl152 3" xfId="327"/>
    <cellStyle name="xl152 4" xfId="328"/>
    <cellStyle name="xl152 5" xfId="329"/>
    <cellStyle name="xl153" xfId="330"/>
    <cellStyle name="xl153 2" xfId="331"/>
    <cellStyle name="xl153 3" xfId="332"/>
    <cellStyle name="xl153 4" xfId="333"/>
    <cellStyle name="xl153 5" xfId="334"/>
    <cellStyle name="xl154" xfId="335"/>
    <cellStyle name="xl154 2" xfId="336"/>
    <cellStyle name="xl154 3" xfId="337"/>
    <cellStyle name="xl154 4" xfId="338"/>
    <cellStyle name="xl154 5" xfId="339"/>
    <cellStyle name="xl155" xfId="340"/>
    <cellStyle name="xl155 2" xfId="341"/>
    <cellStyle name="xl155 3" xfId="342"/>
    <cellStyle name="xl155 4" xfId="343"/>
    <cellStyle name="xl155 5" xfId="344"/>
    <cellStyle name="xl156" xfId="345"/>
    <cellStyle name="xl156 2" xfId="346"/>
    <cellStyle name="xl156 3" xfId="347"/>
    <cellStyle name="xl156 4" xfId="348"/>
    <cellStyle name="xl156 5" xfId="349"/>
    <cellStyle name="xl157" xfId="350"/>
    <cellStyle name="xl157 2" xfId="351"/>
    <cellStyle name="xl157 3" xfId="352"/>
    <cellStyle name="xl157 4" xfId="353"/>
    <cellStyle name="xl157 5" xfId="354"/>
    <cellStyle name="xl158" xfId="355"/>
    <cellStyle name="xl158 2" xfId="356"/>
    <cellStyle name="xl158 3" xfId="357"/>
    <cellStyle name="xl158 4" xfId="358"/>
    <cellStyle name="xl158 5" xfId="359"/>
    <cellStyle name="xl159" xfId="360"/>
    <cellStyle name="xl159 2" xfId="361"/>
    <cellStyle name="xl159 3" xfId="362"/>
    <cellStyle name="xl159 4" xfId="363"/>
    <cellStyle name="xl159 5" xfId="364"/>
    <cellStyle name="xl160" xfId="365"/>
    <cellStyle name="xl160 2" xfId="366"/>
    <cellStyle name="xl160 3" xfId="367"/>
    <cellStyle name="xl160 4" xfId="368"/>
    <cellStyle name="xl160 5" xfId="369"/>
    <cellStyle name="xl161" xfId="370"/>
    <cellStyle name="xl161 2" xfId="371"/>
    <cellStyle name="xl161 3" xfId="372"/>
    <cellStyle name="xl161 4" xfId="373"/>
    <cellStyle name="xl161 5" xfId="374"/>
    <cellStyle name="xl162" xfId="375"/>
    <cellStyle name="xl162 2" xfId="376"/>
    <cellStyle name="xl162 3" xfId="377"/>
    <cellStyle name="xl162 4" xfId="378"/>
    <cellStyle name="xl162 5" xfId="379"/>
    <cellStyle name="xl163" xfId="380"/>
    <cellStyle name="xl163 2" xfId="381"/>
    <cellStyle name="xl163 3" xfId="382"/>
    <cellStyle name="xl163 4" xfId="383"/>
    <cellStyle name="xl163 5" xfId="384"/>
    <cellStyle name="xl164" xfId="385"/>
    <cellStyle name="xl164 2" xfId="386"/>
    <cellStyle name="xl164 3" xfId="387"/>
    <cellStyle name="xl164 4" xfId="388"/>
    <cellStyle name="xl164 5" xfId="389"/>
    <cellStyle name="xl165" xfId="390"/>
    <cellStyle name="xl165 2" xfId="391"/>
    <cellStyle name="xl165 3" xfId="392"/>
    <cellStyle name="xl165 4" xfId="393"/>
    <cellStyle name="xl165 5" xfId="394"/>
    <cellStyle name="xl166" xfId="395"/>
    <cellStyle name="xl166 2" xfId="396"/>
    <cellStyle name="xl166 3" xfId="397"/>
    <cellStyle name="xl166 4" xfId="398"/>
    <cellStyle name="xl166 5" xfId="399"/>
    <cellStyle name="xl167" xfId="400"/>
    <cellStyle name="xl167 2" xfId="401"/>
    <cellStyle name="xl167 3" xfId="402"/>
    <cellStyle name="xl167 4" xfId="403"/>
    <cellStyle name="xl167 5" xfId="404"/>
    <cellStyle name="xl168" xfId="405"/>
    <cellStyle name="xl168 2" xfId="406"/>
    <cellStyle name="xl168 3" xfId="407"/>
    <cellStyle name="xl168 4" xfId="408"/>
    <cellStyle name="xl168 5" xfId="409"/>
    <cellStyle name="xl169" xfId="410"/>
    <cellStyle name="xl169 2" xfId="411"/>
    <cellStyle name="xl169 3" xfId="412"/>
    <cellStyle name="xl169 4" xfId="413"/>
    <cellStyle name="xl169 5" xfId="414"/>
    <cellStyle name="xl170" xfId="415"/>
    <cellStyle name="xl170 2" xfId="416"/>
    <cellStyle name="xl170 3" xfId="417"/>
    <cellStyle name="xl170 4" xfId="418"/>
    <cellStyle name="xl170 5" xfId="419"/>
    <cellStyle name="xl171" xfId="420"/>
    <cellStyle name="xl171 2" xfId="421"/>
    <cellStyle name="xl171 3" xfId="422"/>
    <cellStyle name="xl171 4" xfId="423"/>
    <cellStyle name="xl171 5" xfId="424"/>
    <cellStyle name="xl172" xfId="425"/>
    <cellStyle name="xl172 2" xfId="426"/>
    <cellStyle name="xl172 3" xfId="427"/>
    <cellStyle name="xl172 4" xfId="428"/>
    <cellStyle name="xl172 5" xfId="429"/>
    <cellStyle name="xl173" xfId="430"/>
    <cellStyle name="xl173 2" xfId="431"/>
    <cellStyle name="xl173 3" xfId="432"/>
    <cellStyle name="xl173 4" xfId="433"/>
    <cellStyle name="xl173 5" xfId="434"/>
    <cellStyle name="xl174" xfId="435"/>
    <cellStyle name="xl174 2" xfId="436"/>
    <cellStyle name="xl174 3" xfId="437"/>
    <cellStyle name="xl174 4" xfId="438"/>
    <cellStyle name="xl174 5" xfId="439"/>
    <cellStyle name="xl175" xfId="440"/>
    <cellStyle name="xl175 2" xfId="441"/>
    <cellStyle name="xl175 3" xfId="442"/>
    <cellStyle name="xl175 4" xfId="443"/>
    <cellStyle name="xl175 5" xfId="444"/>
    <cellStyle name="xl176" xfId="445"/>
    <cellStyle name="xl176 2" xfId="446"/>
    <cellStyle name="xl176 3" xfId="447"/>
    <cellStyle name="xl176 4" xfId="448"/>
    <cellStyle name="xl176 5" xfId="449"/>
    <cellStyle name="xl177" xfId="450"/>
    <cellStyle name="xl177 2" xfId="451"/>
    <cellStyle name="xl177 3" xfId="452"/>
    <cellStyle name="xl177 4" xfId="453"/>
    <cellStyle name="xl177 5" xfId="454"/>
    <cellStyle name="xl178" xfId="455"/>
    <cellStyle name="xl178 2" xfId="456"/>
    <cellStyle name="xl178 3" xfId="457"/>
    <cellStyle name="xl178 4" xfId="458"/>
    <cellStyle name="xl178 5" xfId="459"/>
    <cellStyle name="xl179" xfId="460"/>
    <cellStyle name="xl179 2" xfId="461"/>
    <cellStyle name="xl179 3" xfId="462"/>
    <cellStyle name="xl179 4" xfId="463"/>
    <cellStyle name="xl179 5" xfId="464"/>
    <cellStyle name="xl180" xfId="465"/>
    <cellStyle name="xl180 2" xfId="466"/>
    <cellStyle name="xl180 3" xfId="467"/>
    <cellStyle name="xl180 4" xfId="468"/>
    <cellStyle name="xl180 5" xfId="469"/>
    <cellStyle name="xl181" xfId="470"/>
    <cellStyle name="xl181 2" xfId="471"/>
    <cellStyle name="xl181 3" xfId="472"/>
    <cellStyle name="xl181 4" xfId="473"/>
    <cellStyle name="xl181 5" xfId="474"/>
    <cellStyle name="xl182" xfId="475"/>
    <cellStyle name="xl182 2" xfId="476"/>
    <cellStyle name="xl182 3" xfId="477"/>
    <cellStyle name="xl182 4" xfId="478"/>
    <cellStyle name="xl182 5" xfId="479"/>
    <cellStyle name="xl183" xfId="480"/>
    <cellStyle name="xl183 2" xfId="481"/>
    <cellStyle name="xl183 3" xfId="482"/>
    <cellStyle name="xl183 4" xfId="483"/>
    <cellStyle name="xl183 5" xfId="484"/>
    <cellStyle name="xl184" xfId="485"/>
    <cellStyle name="xl184 2" xfId="486"/>
    <cellStyle name="xl184 3" xfId="487"/>
    <cellStyle name="xl184 4" xfId="488"/>
    <cellStyle name="xl184 5" xfId="489"/>
    <cellStyle name="xl185" xfId="490"/>
    <cellStyle name="xl185 2" xfId="491"/>
    <cellStyle name="xl185 3" xfId="492"/>
    <cellStyle name="xl185 4" xfId="493"/>
    <cellStyle name="xl185 5" xfId="494"/>
    <cellStyle name="xl186" xfId="495"/>
    <cellStyle name="xl186 2" xfId="496"/>
    <cellStyle name="xl186 3" xfId="497"/>
    <cellStyle name="xl186 4" xfId="498"/>
    <cellStyle name="xl186 5" xfId="499"/>
    <cellStyle name="xl187" xfId="500"/>
    <cellStyle name="xl187 2" xfId="501"/>
    <cellStyle name="xl187 3" xfId="502"/>
    <cellStyle name="xl187 4" xfId="503"/>
    <cellStyle name="xl187 5" xfId="504"/>
    <cellStyle name="xl188" xfId="505"/>
    <cellStyle name="xl188 2" xfId="506"/>
    <cellStyle name="xl188 3" xfId="507"/>
    <cellStyle name="xl188 4" xfId="508"/>
    <cellStyle name="xl188 5" xfId="509"/>
    <cellStyle name="xl189" xfId="510"/>
    <cellStyle name="xl189 2" xfId="511"/>
    <cellStyle name="xl189 3" xfId="512"/>
    <cellStyle name="xl189 4" xfId="513"/>
    <cellStyle name="xl189 5" xfId="514"/>
    <cellStyle name="xl190" xfId="515"/>
    <cellStyle name="xl190 2" xfId="516"/>
    <cellStyle name="xl190 3" xfId="517"/>
    <cellStyle name="xl190 4" xfId="518"/>
    <cellStyle name="xl190 5" xfId="519"/>
    <cellStyle name="xl191" xfId="520"/>
    <cellStyle name="xl191 2" xfId="521"/>
    <cellStyle name="xl191 3" xfId="522"/>
    <cellStyle name="xl191 4" xfId="523"/>
    <cellStyle name="xl191 5" xfId="524"/>
    <cellStyle name="xl192" xfId="525"/>
    <cellStyle name="xl192 2" xfId="526"/>
    <cellStyle name="xl192 3" xfId="527"/>
    <cellStyle name="xl192 4" xfId="528"/>
    <cellStyle name="xl192 5" xfId="529"/>
    <cellStyle name="xl193" xfId="530"/>
    <cellStyle name="xl193 2" xfId="531"/>
    <cellStyle name="xl193 3" xfId="532"/>
    <cellStyle name="xl193 4" xfId="533"/>
    <cellStyle name="xl193 5" xfId="534"/>
    <cellStyle name="xl194" xfId="535"/>
    <cellStyle name="xl194 2" xfId="536"/>
    <cellStyle name="xl194 3" xfId="537"/>
    <cellStyle name="xl194 4" xfId="538"/>
    <cellStyle name="xl194 5" xfId="539"/>
    <cellStyle name="xl195" xfId="540"/>
    <cellStyle name="xl195 2" xfId="541"/>
    <cellStyle name="xl195 3" xfId="542"/>
    <cellStyle name="xl195 4" xfId="543"/>
    <cellStyle name="xl195 5" xfId="544"/>
    <cellStyle name="xl196" xfId="545"/>
    <cellStyle name="xl196 2" xfId="546"/>
    <cellStyle name="xl196 3" xfId="547"/>
    <cellStyle name="xl196 4" xfId="548"/>
    <cellStyle name="xl196 5" xfId="549"/>
    <cellStyle name="xl197" xfId="550"/>
    <cellStyle name="xl197 2" xfId="551"/>
    <cellStyle name="xl197 3" xfId="552"/>
    <cellStyle name="xl197 4" xfId="553"/>
    <cellStyle name="xl197 5" xfId="554"/>
    <cellStyle name="xl198" xfId="555"/>
    <cellStyle name="xl198 2" xfId="556"/>
    <cellStyle name="xl198 3" xfId="557"/>
    <cellStyle name="xl198 4" xfId="558"/>
    <cellStyle name="xl198 5" xfId="559"/>
    <cellStyle name="xl199" xfId="560"/>
    <cellStyle name="xl199 2" xfId="561"/>
    <cellStyle name="xl199 3" xfId="562"/>
    <cellStyle name="xl199 4" xfId="563"/>
    <cellStyle name="xl200" xfId="564"/>
    <cellStyle name="xl200 2" xfId="565"/>
    <cellStyle name="xl200 3" xfId="566"/>
    <cellStyle name="xl200 4" xfId="567"/>
    <cellStyle name="xl201" xfId="568"/>
    <cellStyle name="xl201 2" xfId="569"/>
    <cellStyle name="xl201 3" xfId="570"/>
    <cellStyle name="xl201 4" xfId="571"/>
    <cellStyle name="xl202" xfId="572"/>
    <cellStyle name="xl202 2" xfId="573"/>
    <cellStyle name="xl202 3" xfId="574"/>
    <cellStyle name="xl202 4" xfId="575"/>
    <cellStyle name="xl203" xfId="576"/>
    <cellStyle name="xl203 2" xfId="577"/>
    <cellStyle name="xl203 3" xfId="578"/>
    <cellStyle name="xl203 4" xfId="579"/>
    <cellStyle name="xl204" xfId="580"/>
    <cellStyle name="xl204 2" xfId="581"/>
    <cellStyle name="xl204 3" xfId="582"/>
    <cellStyle name="xl204 4" xfId="583"/>
    <cellStyle name="xl205" xfId="584"/>
    <cellStyle name="xl205 2" xfId="585"/>
    <cellStyle name="xl206" xfId="586"/>
    <cellStyle name="xl206 2" xfId="587"/>
    <cellStyle name="xl207" xfId="588"/>
    <cellStyle name="xl207 2" xfId="589"/>
    <cellStyle name="xl208" xfId="590"/>
    <cellStyle name="xl208 2" xfId="591"/>
    <cellStyle name="xl209" xfId="592"/>
    <cellStyle name="xl209 2" xfId="593"/>
    <cellStyle name="xl21" xfId="594"/>
    <cellStyle name="xl21 2" xfId="595"/>
    <cellStyle name="xl21 3" xfId="596"/>
    <cellStyle name="xl21 4" xfId="597"/>
    <cellStyle name="xl210" xfId="598"/>
    <cellStyle name="xl210 2" xfId="599"/>
    <cellStyle name="xl211" xfId="600"/>
    <cellStyle name="xl211 2" xfId="601"/>
    <cellStyle name="xl212" xfId="602"/>
    <cellStyle name="xl212 2" xfId="603"/>
    <cellStyle name="xl213" xfId="604"/>
    <cellStyle name="xl213 2" xfId="605"/>
    <cellStyle name="xl214" xfId="606"/>
    <cellStyle name="xl214 2" xfId="607"/>
    <cellStyle name="xl215" xfId="608"/>
    <cellStyle name="xl215 2" xfId="609"/>
    <cellStyle name="xl22" xfId="610"/>
    <cellStyle name="xl22 2" xfId="611"/>
    <cellStyle name="xl22 3" xfId="612"/>
    <cellStyle name="xl22 4" xfId="613"/>
    <cellStyle name="xl23" xfId="614"/>
    <cellStyle name="xl23 2" xfId="615"/>
    <cellStyle name="xl23 3" xfId="616"/>
    <cellStyle name="xl23 4" xfId="617"/>
    <cellStyle name="xl24" xfId="618"/>
    <cellStyle name="xl24 2" xfId="619"/>
    <cellStyle name="xl24 3" xfId="620"/>
    <cellStyle name="xl24 4" xfId="621"/>
    <cellStyle name="xl25" xfId="622"/>
    <cellStyle name="xl25 2" xfId="623"/>
    <cellStyle name="xl25 3" xfId="624"/>
    <cellStyle name="xl25 4" xfId="625"/>
    <cellStyle name="xl26" xfId="626"/>
    <cellStyle name="xl26 2" xfId="627"/>
    <cellStyle name="xl26 3" xfId="628"/>
    <cellStyle name="xl26 4" xfId="629"/>
    <cellStyle name="xl27" xfId="630"/>
    <cellStyle name="xl27 2" xfId="631"/>
    <cellStyle name="xl27 3" xfId="632"/>
    <cellStyle name="xl27 4" xfId="633"/>
    <cellStyle name="xl28" xfId="634"/>
    <cellStyle name="xl28 2" xfId="635"/>
    <cellStyle name="xl28 3" xfId="636"/>
    <cellStyle name="xl29" xfId="637"/>
    <cellStyle name="xl29 2" xfId="638"/>
    <cellStyle name="xl29 3" xfId="639"/>
    <cellStyle name="xl30" xfId="640"/>
    <cellStyle name="xl30 2" xfId="641"/>
    <cellStyle name="xl30 3" xfId="642"/>
    <cellStyle name="xl31" xfId="643"/>
    <cellStyle name="xl31 2" xfId="644"/>
    <cellStyle name="xl31 3" xfId="645"/>
    <cellStyle name="xl32" xfId="646"/>
    <cellStyle name="xl32 2" xfId="647"/>
    <cellStyle name="xl32 3" xfId="648"/>
    <cellStyle name="xl33" xfId="649"/>
    <cellStyle name="xl33 2" xfId="650"/>
    <cellStyle name="xl33 3" xfId="651"/>
    <cellStyle name="xl34" xfId="652"/>
    <cellStyle name="xl34 2" xfId="653"/>
    <cellStyle name="xl34 3" xfId="654"/>
    <cellStyle name="xl34 4" xfId="655"/>
    <cellStyle name="xl35" xfId="656"/>
    <cellStyle name="xl35 2" xfId="657"/>
    <cellStyle name="xl35 3" xfId="658"/>
    <cellStyle name="xl35 4" xfId="659"/>
    <cellStyle name="xl36" xfId="660"/>
    <cellStyle name="xl36 2" xfId="661"/>
    <cellStyle name="xl36 3" xfId="662"/>
    <cellStyle name="xl36 4" xfId="663"/>
    <cellStyle name="xl37" xfId="664"/>
    <cellStyle name="xl37 2" xfId="665"/>
    <cellStyle name="xl37 3" xfId="666"/>
    <cellStyle name="xl37 4" xfId="667"/>
    <cellStyle name="xl38" xfId="668"/>
    <cellStyle name="xl38 2" xfId="669"/>
    <cellStyle name="xl38 3" xfId="670"/>
    <cellStyle name="xl38 4" xfId="671"/>
    <cellStyle name="xl39" xfId="672"/>
    <cellStyle name="xl39 2" xfId="673"/>
    <cellStyle name="xl39 3" xfId="674"/>
    <cellStyle name="xl40" xfId="675"/>
    <cellStyle name="xl40 2" xfId="676"/>
    <cellStyle name="xl40 3" xfId="677"/>
    <cellStyle name="xl41" xfId="678"/>
    <cellStyle name="xl41 2" xfId="679"/>
    <cellStyle name="xl41 3" xfId="680"/>
    <cellStyle name="xl42" xfId="681"/>
    <cellStyle name="xl42 2" xfId="682"/>
    <cellStyle name="xl42 3" xfId="683"/>
    <cellStyle name="xl43" xfId="684"/>
    <cellStyle name="xl43 2" xfId="685"/>
    <cellStyle name="xl43 3" xfId="686"/>
    <cellStyle name="xl44" xfId="687"/>
    <cellStyle name="xl44 2" xfId="688"/>
    <cellStyle name="xl44 3" xfId="689"/>
    <cellStyle name="xl45" xfId="690"/>
    <cellStyle name="xl45 2" xfId="691"/>
    <cellStyle name="xl45 3" xfId="692"/>
    <cellStyle name="xl45 4" xfId="693"/>
    <cellStyle name="xl46" xfId="694"/>
    <cellStyle name="xl46 2" xfId="695"/>
    <cellStyle name="xl46 3" xfId="696"/>
    <cellStyle name="xl46 4" xfId="697"/>
    <cellStyle name="xl47" xfId="698"/>
    <cellStyle name="xl47 2" xfId="699"/>
    <cellStyle name="xl47 3" xfId="700"/>
    <cellStyle name="xl48" xfId="701"/>
    <cellStyle name="xl48 2" xfId="702"/>
    <cellStyle name="xl48 3" xfId="703"/>
    <cellStyle name="xl49" xfId="704"/>
    <cellStyle name="xl49 2" xfId="705"/>
    <cellStyle name="xl49 3" xfId="706"/>
    <cellStyle name="xl50" xfId="707"/>
    <cellStyle name="xl50 2" xfId="708"/>
    <cellStyle name="xl50 3" xfId="709"/>
    <cellStyle name="xl51" xfId="710"/>
    <cellStyle name="xl51 2" xfId="711"/>
    <cellStyle name="xl51 3" xfId="712"/>
    <cellStyle name="xl52" xfId="713"/>
    <cellStyle name="xl52 2" xfId="714"/>
    <cellStyle name="xl52 3" xfId="715"/>
    <cellStyle name="xl53" xfId="716"/>
    <cellStyle name="xl53 2" xfId="717"/>
    <cellStyle name="xl53 3" xfId="718"/>
    <cellStyle name="xl54" xfId="719"/>
    <cellStyle name="xl54 2" xfId="720"/>
    <cellStyle name="xl54 3" xfId="721"/>
    <cellStyle name="xl55" xfId="722"/>
    <cellStyle name="xl55 2" xfId="723"/>
    <cellStyle name="xl55 3" xfId="724"/>
    <cellStyle name="xl56" xfId="725"/>
    <cellStyle name="xl56 2" xfId="726"/>
    <cellStyle name="xl56 3" xfId="727"/>
    <cellStyle name="xl57" xfId="728"/>
    <cellStyle name="xl57 2" xfId="729"/>
    <cellStyle name="xl57 3" xfId="730"/>
    <cellStyle name="xl58" xfId="731"/>
    <cellStyle name="xl58 2" xfId="732"/>
    <cellStyle name="xl58 3" xfId="733"/>
    <cellStyle name="xl59" xfId="734"/>
    <cellStyle name="xl59 2" xfId="735"/>
    <cellStyle name="xl59 3" xfId="736"/>
    <cellStyle name="xl60" xfId="737"/>
    <cellStyle name="xl60 2" xfId="738"/>
    <cellStyle name="xl61" xfId="739"/>
    <cellStyle name="xl61 2" xfId="740"/>
    <cellStyle name="xl61 3" xfId="741"/>
    <cellStyle name="xl62" xfId="742"/>
    <cellStyle name="xl62 2" xfId="743"/>
    <cellStyle name="xl63" xfId="744"/>
    <cellStyle name="xl63 2" xfId="745"/>
    <cellStyle name="xl64" xfId="746"/>
    <cellStyle name="xl64 2" xfId="747"/>
    <cellStyle name="xl64 3" xfId="748"/>
    <cellStyle name="xl65" xfId="749"/>
    <cellStyle name="xl65 2" xfId="750"/>
    <cellStyle name="xl65 3" xfId="751"/>
    <cellStyle name="xl66" xfId="752"/>
    <cellStyle name="xl66 2" xfId="753"/>
    <cellStyle name="xl67" xfId="754"/>
    <cellStyle name="xl67 2" xfId="755"/>
    <cellStyle name="xl68" xfId="756"/>
    <cellStyle name="xl68 2" xfId="757"/>
    <cellStyle name="xl69" xfId="758"/>
    <cellStyle name="xl69 2" xfId="759"/>
    <cellStyle name="xl70" xfId="760"/>
    <cellStyle name="xl70 2" xfId="761"/>
    <cellStyle name="xl71" xfId="762"/>
    <cellStyle name="xl71 2" xfId="763"/>
    <cellStyle name="xl72" xfId="764"/>
    <cellStyle name="xl72 2" xfId="765"/>
    <cellStyle name="xl73" xfId="766"/>
    <cellStyle name="xl73 2" xfId="767"/>
    <cellStyle name="xl73 3" xfId="768"/>
    <cellStyle name="xl74" xfId="769"/>
    <cellStyle name="xl74 2" xfId="770"/>
    <cellStyle name="xl75" xfId="771"/>
    <cellStyle name="xl75 2" xfId="772"/>
    <cellStyle name="xl76" xfId="773"/>
    <cellStyle name="xl76 2" xfId="774"/>
    <cellStyle name="xl76 3" xfId="775"/>
    <cellStyle name="xl77" xfId="776"/>
    <cellStyle name="xl77 2" xfId="777"/>
    <cellStyle name="xl78" xfId="778"/>
    <cellStyle name="xl78 2" xfId="779"/>
    <cellStyle name="xl78 3" xfId="780"/>
    <cellStyle name="xl78 4" xfId="781"/>
    <cellStyle name="xl78 5" xfId="782"/>
    <cellStyle name="xl79" xfId="783"/>
    <cellStyle name="xl79 2" xfId="784"/>
    <cellStyle name="xl79 3" xfId="785"/>
    <cellStyle name="xl79 4" xfId="786"/>
    <cellStyle name="xl79 5" xfId="787"/>
    <cellStyle name="xl80" xfId="788"/>
    <cellStyle name="xl80 2" xfId="789"/>
    <cellStyle name="xl80 3" xfId="790"/>
    <cellStyle name="xl80 4" xfId="791"/>
    <cellStyle name="xl80 5" xfId="792"/>
    <cellStyle name="xl81" xfId="793"/>
    <cellStyle name="xl81 2" xfId="794"/>
    <cellStyle name="xl81 3" xfId="795"/>
    <cellStyle name="xl81 4" xfId="796"/>
    <cellStyle name="xl81 5" xfId="797"/>
    <cellStyle name="xl82" xfId="798"/>
    <cellStyle name="xl82 2" xfId="799"/>
    <cellStyle name="xl82 3" xfId="800"/>
    <cellStyle name="xl82 4" xfId="801"/>
    <cellStyle name="xl82 5" xfId="802"/>
    <cellStyle name="xl83" xfId="803"/>
    <cellStyle name="xl83 2" xfId="804"/>
    <cellStyle name="xl83 3" xfId="805"/>
    <cellStyle name="xl83 4" xfId="806"/>
    <cellStyle name="xl83 5" xfId="807"/>
    <cellStyle name="xl84" xfId="808"/>
    <cellStyle name="xl84 2" xfId="809"/>
    <cellStyle name="xl84 3" xfId="810"/>
    <cellStyle name="xl84 4" xfId="811"/>
    <cellStyle name="xl84 5" xfId="812"/>
    <cellStyle name="xl85" xfId="813"/>
    <cellStyle name="xl85 2" xfId="814"/>
    <cellStyle name="xl85 3" xfId="815"/>
    <cellStyle name="xl85 4" xfId="816"/>
    <cellStyle name="xl85 5" xfId="817"/>
    <cellStyle name="xl86" xfId="818"/>
    <cellStyle name="xl86 2" xfId="819"/>
    <cellStyle name="xl86 3" xfId="820"/>
    <cellStyle name="xl86 4" xfId="821"/>
    <cellStyle name="xl86 5" xfId="822"/>
    <cellStyle name="xl87" xfId="823"/>
    <cellStyle name="xl87 2" xfId="824"/>
    <cellStyle name="xl87 3" xfId="825"/>
    <cellStyle name="xl87 4" xfId="826"/>
    <cellStyle name="xl87 5" xfId="827"/>
    <cellStyle name="xl88" xfId="828"/>
    <cellStyle name="xl88 2" xfId="829"/>
    <cellStyle name="xl88 3" xfId="830"/>
    <cellStyle name="xl88 4" xfId="831"/>
    <cellStyle name="xl88 5" xfId="832"/>
    <cellStyle name="xl89" xfId="833"/>
    <cellStyle name="xl89 2" xfId="834"/>
    <cellStyle name="xl89 3" xfId="835"/>
    <cellStyle name="xl89 4" xfId="836"/>
    <cellStyle name="xl89 5" xfId="837"/>
    <cellStyle name="xl90" xfId="838"/>
    <cellStyle name="xl90 2" xfId="839"/>
    <cellStyle name="xl90 3" xfId="840"/>
    <cellStyle name="xl90 4" xfId="841"/>
    <cellStyle name="xl90 5" xfId="842"/>
    <cellStyle name="xl91" xfId="843"/>
    <cellStyle name="xl91 2" xfId="844"/>
    <cellStyle name="xl91 3" xfId="845"/>
    <cellStyle name="xl91 4" xfId="846"/>
    <cellStyle name="xl91 5" xfId="847"/>
    <cellStyle name="xl92" xfId="848"/>
    <cellStyle name="xl92 2" xfId="849"/>
    <cellStyle name="xl92 3" xfId="850"/>
    <cellStyle name="xl92 4" xfId="851"/>
    <cellStyle name="xl92 5" xfId="852"/>
    <cellStyle name="xl93" xfId="853"/>
    <cellStyle name="xl93 2" xfId="854"/>
    <cellStyle name="xl93 3" xfId="855"/>
    <cellStyle name="xl93 4" xfId="856"/>
    <cellStyle name="xl93 5" xfId="857"/>
    <cellStyle name="xl94" xfId="858"/>
    <cellStyle name="xl94 2" xfId="859"/>
    <cellStyle name="xl94 3" xfId="860"/>
    <cellStyle name="xl94 4" xfId="861"/>
    <cellStyle name="xl94 5" xfId="862"/>
    <cellStyle name="xl95" xfId="863"/>
    <cellStyle name="xl95 2" xfId="864"/>
    <cellStyle name="xl95 3" xfId="865"/>
    <cellStyle name="xl95 4" xfId="866"/>
    <cellStyle name="xl95 5" xfId="867"/>
    <cellStyle name="xl96" xfId="868"/>
    <cellStyle name="xl96 2" xfId="869"/>
    <cellStyle name="xl96 3" xfId="870"/>
    <cellStyle name="xl96 4" xfId="871"/>
    <cellStyle name="xl96 5" xfId="872"/>
    <cellStyle name="xl97" xfId="873"/>
    <cellStyle name="xl97 2" xfId="874"/>
    <cellStyle name="xl97 3" xfId="875"/>
    <cellStyle name="xl97 4" xfId="876"/>
    <cellStyle name="xl97 5" xfId="877"/>
    <cellStyle name="xl98" xfId="878"/>
    <cellStyle name="xl98 2" xfId="879"/>
    <cellStyle name="xl98 3" xfId="880"/>
    <cellStyle name="xl98 4" xfId="881"/>
    <cellStyle name="xl98 5" xfId="882"/>
    <cellStyle name="xl99" xfId="883"/>
    <cellStyle name="xl99 2" xfId="884"/>
    <cellStyle name="xl99 3" xfId="885"/>
    <cellStyle name="xl99 4" xfId="886"/>
    <cellStyle name="xl99 5" xfId="887"/>
    <cellStyle name="Акцент1" xfId="888"/>
    <cellStyle name="Акцент1 2" xfId="889"/>
    <cellStyle name="Акцент2" xfId="890"/>
    <cellStyle name="Акцент2 2" xfId="891"/>
    <cellStyle name="Акцент3" xfId="892"/>
    <cellStyle name="Акцент3 2" xfId="893"/>
    <cellStyle name="Акцент4" xfId="894"/>
    <cellStyle name="Акцент4 2" xfId="895"/>
    <cellStyle name="Акцент5" xfId="896"/>
    <cellStyle name="Акцент5 2" xfId="897"/>
    <cellStyle name="Акцент6" xfId="898"/>
    <cellStyle name="Акцент6 2" xfId="899"/>
    <cellStyle name="Ввод " xfId="900"/>
    <cellStyle name="Вывод" xfId="901"/>
    <cellStyle name="Вычисление" xfId="902"/>
    <cellStyle name="Hyperlink" xfId="903"/>
    <cellStyle name="Currency" xfId="904"/>
    <cellStyle name="Currency [0]" xfId="905"/>
    <cellStyle name="Заголовок 1" xfId="906"/>
    <cellStyle name="Заголовок 2" xfId="907"/>
    <cellStyle name="Заголовок 3" xfId="908"/>
    <cellStyle name="Заголовок 4" xfId="909"/>
    <cellStyle name="Заголовок 4 2" xfId="910"/>
    <cellStyle name="Итог" xfId="911"/>
    <cellStyle name="Контрольная ячейка" xfId="912"/>
    <cellStyle name="Название" xfId="913"/>
    <cellStyle name="Название 2" xfId="914"/>
    <cellStyle name="Нейтральный" xfId="915"/>
    <cellStyle name="Нейтральный 2" xfId="916"/>
    <cellStyle name="Обычный 10" xfId="917"/>
    <cellStyle name="Обычный 11" xfId="918"/>
    <cellStyle name="Обычный 12" xfId="919"/>
    <cellStyle name="Обычный 13" xfId="920"/>
    <cellStyle name="Обычный 14" xfId="921"/>
    <cellStyle name="Обычный 15" xfId="922"/>
    <cellStyle name="Обычный 16" xfId="923"/>
    <cellStyle name="Обычный 17" xfId="924"/>
    <cellStyle name="Обычный 18" xfId="925"/>
    <cellStyle name="Обычный 19" xfId="926"/>
    <cellStyle name="Обычный 2" xfId="927"/>
    <cellStyle name="Обычный 2 2" xfId="928"/>
    <cellStyle name="Обычный 20" xfId="929"/>
    <cellStyle name="Обычный 21" xfId="930"/>
    <cellStyle name="Обычный 22" xfId="931"/>
    <cellStyle name="Обычный 3" xfId="932"/>
    <cellStyle name="Обычный 4" xfId="933"/>
    <cellStyle name="Обычный 5" xfId="934"/>
    <cellStyle name="Обычный 6" xfId="935"/>
    <cellStyle name="Обычный 7" xfId="936"/>
    <cellStyle name="Обычный 8" xfId="937"/>
    <cellStyle name="Обычный 9" xfId="938"/>
    <cellStyle name="Плохой" xfId="939"/>
    <cellStyle name="Плохой 2" xfId="940"/>
    <cellStyle name="Пояснение" xfId="941"/>
    <cellStyle name="Пояснение 2" xfId="942"/>
    <cellStyle name="Примечание" xfId="943"/>
    <cellStyle name="Примечание 2" xfId="944"/>
    <cellStyle name="Percent" xfId="945"/>
    <cellStyle name="Связанная ячейка" xfId="946"/>
    <cellStyle name="Текст предупреждения" xfId="947"/>
    <cellStyle name="Текст предупреждения 2" xfId="948"/>
    <cellStyle name="Comma" xfId="949"/>
    <cellStyle name="Comma [0]" xfId="950"/>
    <cellStyle name="Хороший" xfId="951"/>
    <cellStyle name="Хороший 2" xfId="95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42E92A17A5DEAEE4555377430F074F82C73AEB1ECC49C20C39E681C6745A488541A8A75A917895A94467507D811CF810B00BE1735450E40o4z8L" TargetMode="External" /><Relationship Id="rId2" Type="http://schemas.openxmlformats.org/officeDocument/2006/relationships/hyperlink" Target="consultantplus://offline/ref=C42E92A17A5DEAEE4555377430F074F82C73AEB1ECC49C20C39E681C6745A488541A8A75A917895A94467507D811CF810B00BE1735450E40o4z8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view="pageBreakPreview" zoomScaleNormal="90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28.7109375" style="14" customWidth="1"/>
    <col min="2" max="2" width="80.421875" style="13" customWidth="1"/>
    <col min="3" max="3" width="20.28125" style="13" customWidth="1"/>
    <col min="4" max="4" width="17.7109375" style="13" customWidth="1"/>
    <col min="5" max="5" width="15.28125" style="13" customWidth="1"/>
    <col min="6" max="6" width="15.00390625" style="13" customWidth="1"/>
    <col min="7" max="16384" width="9.140625" style="13" customWidth="1"/>
  </cols>
  <sheetData>
    <row r="1" spans="3:5" ht="18.75" customHeight="1">
      <c r="C1" s="32"/>
      <c r="D1" s="102" t="s">
        <v>314</v>
      </c>
      <c r="E1" s="102"/>
    </row>
    <row r="2" spans="3:5" ht="18.75" customHeight="1">
      <c r="C2" s="32"/>
      <c r="D2" s="102" t="s">
        <v>198</v>
      </c>
      <c r="E2" s="102"/>
    </row>
    <row r="3" spans="3:5" ht="18.75" customHeight="1">
      <c r="C3" s="32"/>
      <c r="D3" s="102" t="s">
        <v>197</v>
      </c>
      <c r="E3" s="102"/>
    </row>
    <row r="4" spans="3:5" ht="18.75" customHeight="1">
      <c r="C4" s="32"/>
      <c r="D4" s="102" t="s">
        <v>1013</v>
      </c>
      <c r="E4" s="102"/>
    </row>
    <row r="5" spans="3:5" ht="15.75">
      <c r="C5" s="31"/>
      <c r="D5" s="31"/>
      <c r="E5" s="31"/>
    </row>
    <row r="6" spans="1:5" ht="15.75" customHeight="1">
      <c r="A6" s="103" t="s">
        <v>635</v>
      </c>
      <c r="B6" s="103"/>
      <c r="C6" s="103"/>
      <c r="D6" s="103"/>
      <c r="E6" s="103"/>
    </row>
    <row r="7" spans="1:5" ht="15.75">
      <c r="A7" s="30"/>
      <c r="B7" s="29"/>
      <c r="C7" s="28"/>
      <c r="D7" s="27"/>
      <c r="E7" s="26"/>
    </row>
    <row r="8" spans="1:5" ht="19.5" customHeight="1">
      <c r="A8" s="104" t="s">
        <v>633</v>
      </c>
      <c r="B8" s="104" t="s">
        <v>632</v>
      </c>
      <c r="C8" s="104" t="s">
        <v>1004</v>
      </c>
      <c r="D8" s="104" t="s">
        <v>1005</v>
      </c>
      <c r="E8" s="104" t="s">
        <v>58</v>
      </c>
    </row>
    <row r="9" spans="1:5" ht="36.75" customHeight="1">
      <c r="A9" s="105"/>
      <c r="B9" s="105"/>
      <c r="C9" s="105"/>
      <c r="D9" s="105"/>
      <c r="E9" s="105"/>
    </row>
    <row r="10" spans="1:5" ht="39" customHeight="1">
      <c r="A10" s="106"/>
      <c r="B10" s="106"/>
      <c r="C10" s="106"/>
      <c r="D10" s="106"/>
      <c r="E10" s="106"/>
    </row>
    <row r="11" spans="1:5" ht="15.75" customHeight="1">
      <c r="A11" s="24" t="s">
        <v>1</v>
      </c>
      <c r="B11" s="23" t="s">
        <v>631</v>
      </c>
      <c r="C11" s="22">
        <f>C12+C18+C28+C36+C41+C55+C61+C67+C71+C93</f>
        <v>402595242</v>
      </c>
      <c r="D11" s="22">
        <f>D12+D18+D28+D36+D41+D55+D61+D67+D71+D93</f>
        <v>434380720.71</v>
      </c>
      <c r="E11" s="21">
        <f>D11/C11*100</f>
        <v>107.89514514679732</v>
      </c>
    </row>
    <row r="12" spans="1:5" ht="15.75" customHeight="1">
      <c r="A12" s="24" t="s">
        <v>2</v>
      </c>
      <c r="B12" s="23" t="s">
        <v>630</v>
      </c>
      <c r="C12" s="22">
        <f>C13</f>
        <v>319523000</v>
      </c>
      <c r="D12" s="22">
        <f>D13</f>
        <v>347836221.81</v>
      </c>
      <c r="E12" s="21">
        <f aca="true" t="shared" si="0" ref="E12:E75">D12/C12*100</f>
        <v>108.86109037847041</v>
      </c>
    </row>
    <row r="13" spans="1:5" ht="15.75">
      <c r="A13" s="20" t="s">
        <v>3</v>
      </c>
      <c r="B13" s="19" t="s">
        <v>629</v>
      </c>
      <c r="C13" s="18">
        <f>C14+C15+C16+C17</f>
        <v>319523000</v>
      </c>
      <c r="D13" s="18">
        <f>D14+D15+D16+D17</f>
        <v>347836221.81</v>
      </c>
      <c r="E13" s="17">
        <f t="shared" si="0"/>
        <v>108.86109037847041</v>
      </c>
    </row>
    <row r="14" spans="1:5" ht="63">
      <c r="A14" s="20" t="s">
        <v>4</v>
      </c>
      <c r="B14" s="19" t="s">
        <v>628</v>
      </c>
      <c r="C14" s="18">
        <v>290867200</v>
      </c>
      <c r="D14" s="18">
        <v>316274515.95</v>
      </c>
      <c r="E14" s="17">
        <f t="shared" si="0"/>
        <v>108.73502270108145</v>
      </c>
    </row>
    <row r="15" spans="1:5" ht="94.5" customHeight="1">
      <c r="A15" s="20" t="s">
        <v>5</v>
      </c>
      <c r="B15" s="19" t="s">
        <v>627</v>
      </c>
      <c r="C15" s="18">
        <v>22797520</v>
      </c>
      <c r="D15" s="18">
        <v>27065658.73</v>
      </c>
      <c r="E15" s="17">
        <f t="shared" si="0"/>
        <v>118.72194313241089</v>
      </c>
    </row>
    <row r="16" spans="1:5" ht="45.75" customHeight="1">
      <c r="A16" s="20" t="s">
        <v>6</v>
      </c>
      <c r="B16" s="19" t="s">
        <v>626</v>
      </c>
      <c r="C16" s="18">
        <v>4601280</v>
      </c>
      <c r="D16" s="18">
        <v>3544427.78</v>
      </c>
      <c r="E16" s="17">
        <f t="shared" si="0"/>
        <v>77.0313430175951</v>
      </c>
    </row>
    <row r="17" spans="1:5" ht="78.75">
      <c r="A17" s="20" t="s">
        <v>7</v>
      </c>
      <c r="B17" s="19" t="s">
        <v>625</v>
      </c>
      <c r="C17" s="18">
        <v>1257000</v>
      </c>
      <c r="D17" s="18">
        <v>951619.35</v>
      </c>
      <c r="E17" s="17">
        <f t="shared" si="0"/>
        <v>75.70559665871122</v>
      </c>
    </row>
    <row r="18" spans="1:5" ht="31.5">
      <c r="A18" s="24" t="s">
        <v>8</v>
      </c>
      <c r="B18" s="23" t="s">
        <v>624</v>
      </c>
      <c r="C18" s="22">
        <f>C19</f>
        <v>19713800</v>
      </c>
      <c r="D18" s="22">
        <f>D19</f>
        <v>19352374.64</v>
      </c>
      <c r="E18" s="21">
        <f t="shared" si="0"/>
        <v>98.16663778672809</v>
      </c>
    </row>
    <row r="19" spans="1:5" ht="31.5">
      <c r="A19" s="20" t="s">
        <v>9</v>
      </c>
      <c r="B19" s="19" t="s">
        <v>623</v>
      </c>
      <c r="C19" s="18">
        <f>C20+C22+C24+C26</f>
        <v>19713800</v>
      </c>
      <c r="D19" s="18">
        <f>D20+D22+D24+D26</f>
        <v>19352374.64</v>
      </c>
      <c r="E19" s="17">
        <f t="shared" si="0"/>
        <v>98.16663778672809</v>
      </c>
    </row>
    <row r="20" spans="1:5" ht="63">
      <c r="A20" s="20" t="s">
        <v>10</v>
      </c>
      <c r="B20" s="19" t="s">
        <v>622</v>
      </c>
      <c r="C20" s="18">
        <v>9257050</v>
      </c>
      <c r="D20" s="18">
        <v>8926045.81</v>
      </c>
      <c r="E20" s="17">
        <f t="shared" si="0"/>
        <v>96.42430158635851</v>
      </c>
    </row>
    <row r="21" spans="1:5" ht="94.5">
      <c r="A21" s="20" t="s">
        <v>621</v>
      </c>
      <c r="B21" s="19" t="s">
        <v>620</v>
      </c>
      <c r="C21" s="18">
        <v>9257050</v>
      </c>
      <c r="D21" s="18">
        <v>8926045.81</v>
      </c>
      <c r="E21" s="17">
        <f t="shared" si="0"/>
        <v>96.42430158635851</v>
      </c>
    </row>
    <row r="22" spans="1:5" ht="78.75">
      <c r="A22" s="20" t="s">
        <v>11</v>
      </c>
      <c r="B22" s="19" t="s">
        <v>619</v>
      </c>
      <c r="C22" s="18">
        <v>58140</v>
      </c>
      <c r="D22" s="18">
        <v>63845.52</v>
      </c>
      <c r="E22" s="17">
        <f t="shared" si="0"/>
        <v>109.81341589267286</v>
      </c>
    </row>
    <row r="23" spans="1:5" ht="110.25">
      <c r="A23" s="20" t="s">
        <v>618</v>
      </c>
      <c r="B23" s="19" t="s">
        <v>617</v>
      </c>
      <c r="C23" s="18">
        <v>58140</v>
      </c>
      <c r="D23" s="18">
        <v>63845.52</v>
      </c>
      <c r="E23" s="17">
        <f t="shared" si="0"/>
        <v>109.81341589267286</v>
      </c>
    </row>
    <row r="24" spans="1:5" ht="63">
      <c r="A24" s="20" t="s">
        <v>12</v>
      </c>
      <c r="B24" s="19" t="s">
        <v>616</v>
      </c>
      <c r="C24" s="18">
        <v>11945590</v>
      </c>
      <c r="D24" s="18">
        <v>12008039.48</v>
      </c>
      <c r="E24" s="17">
        <f t="shared" si="0"/>
        <v>100.52278271730404</v>
      </c>
    </row>
    <row r="25" spans="1:5" ht="94.5">
      <c r="A25" s="20" t="s">
        <v>615</v>
      </c>
      <c r="B25" s="19" t="s">
        <v>614</v>
      </c>
      <c r="C25" s="18">
        <v>11945590</v>
      </c>
      <c r="D25" s="18">
        <v>12008039.48</v>
      </c>
      <c r="E25" s="17">
        <f t="shared" si="0"/>
        <v>100.52278271730404</v>
      </c>
    </row>
    <row r="26" spans="1:5" ht="63">
      <c r="A26" s="20" t="s">
        <v>13</v>
      </c>
      <c r="B26" s="19" t="s">
        <v>613</v>
      </c>
      <c r="C26" s="18">
        <v>-1546980</v>
      </c>
      <c r="D26" s="18">
        <v>-1645556.17</v>
      </c>
      <c r="E26" s="17">
        <f t="shared" si="0"/>
        <v>106.37216835382486</v>
      </c>
    </row>
    <row r="27" spans="1:5" ht="94.5">
      <c r="A27" s="20" t="s">
        <v>612</v>
      </c>
      <c r="B27" s="19" t="s">
        <v>611</v>
      </c>
      <c r="C27" s="18">
        <v>-1546980</v>
      </c>
      <c r="D27" s="18">
        <v>-1645556.17</v>
      </c>
      <c r="E27" s="17">
        <f t="shared" si="0"/>
        <v>106.37216835382486</v>
      </c>
    </row>
    <row r="28" spans="1:5" ht="15.75">
      <c r="A28" s="24" t="s">
        <v>14</v>
      </c>
      <c r="B28" s="23" t="s">
        <v>610</v>
      </c>
      <c r="C28" s="22">
        <f>C29+C32+C34</f>
        <v>24020352</v>
      </c>
      <c r="D28" s="22">
        <f>D29+D32+D34</f>
        <v>24691584.279999997</v>
      </c>
      <c r="E28" s="21">
        <f t="shared" si="0"/>
        <v>102.79443148876419</v>
      </c>
    </row>
    <row r="29" spans="1:5" ht="15.75">
      <c r="A29" s="20" t="s">
        <v>15</v>
      </c>
      <c r="B29" s="19" t="s">
        <v>609</v>
      </c>
      <c r="C29" s="18">
        <f>C30+C31</f>
        <v>18906000</v>
      </c>
      <c r="D29" s="18">
        <f>D30+D31</f>
        <v>19249881.759999998</v>
      </c>
      <c r="E29" s="17">
        <f t="shared" si="0"/>
        <v>101.81890278218553</v>
      </c>
    </row>
    <row r="30" spans="1:5" ht="15.75">
      <c r="A30" s="20" t="s">
        <v>16</v>
      </c>
      <c r="B30" s="19" t="s">
        <v>609</v>
      </c>
      <c r="C30" s="18">
        <v>18906000</v>
      </c>
      <c r="D30" s="18">
        <v>19252098.99</v>
      </c>
      <c r="E30" s="17">
        <f t="shared" si="0"/>
        <v>101.83063043478259</v>
      </c>
    </row>
    <row r="31" spans="1:5" ht="31.5">
      <c r="A31" s="20" t="s">
        <v>17</v>
      </c>
      <c r="B31" s="19" t="s">
        <v>608</v>
      </c>
      <c r="C31" s="18">
        <v>0</v>
      </c>
      <c r="D31" s="18">
        <v>-2217.23</v>
      </c>
      <c r="E31" s="17"/>
    </row>
    <row r="32" spans="1:5" ht="15.75">
      <c r="A32" s="20" t="s">
        <v>18</v>
      </c>
      <c r="B32" s="19" t="s">
        <v>607</v>
      </c>
      <c r="C32" s="18">
        <f>C33</f>
        <v>4105352</v>
      </c>
      <c r="D32" s="18">
        <f>D33</f>
        <v>4219262.28</v>
      </c>
      <c r="E32" s="17">
        <f t="shared" si="0"/>
        <v>102.77467754287575</v>
      </c>
    </row>
    <row r="33" spans="1:5" ht="15.75">
      <c r="A33" s="20" t="s">
        <v>19</v>
      </c>
      <c r="B33" s="19" t="s">
        <v>607</v>
      </c>
      <c r="C33" s="18">
        <v>4105352</v>
      </c>
      <c r="D33" s="18">
        <v>4219262.28</v>
      </c>
      <c r="E33" s="17">
        <f t="shared" si="0"/>
        <v>102.77467754287575</v>
      </c>
    </row>
    <row r="34" spans="1:5" ht="31.5">
      <c r="A34" s="20" t="s">
        <v>20</v>
      </c>
      <c r="B34" s="19" t="s">
        <v>606</v>
      </c>
      <c r="C34" s="18">
        <f>C35</f>
        <v>1009000</v>
      </c>
      <c r="D34" s="18">
        <f>D35</f>
        <v>1222440.24</v>
      </c>
      <c r="E34" s="17">
        <f t="shared" si="0"/>
        <v>121.15364122893955</v>
      </c>
    </row>
    <row r="35" spans="1:5" ht="31.5">
      <c r="A35" s="20" t="s">
        <v>21</v>
      </c>
      <c r="B35" s="19" t="s">
        <v>605</v>
      </c>
      <c r="C35" s="18">
        <v>1009000</v>
      </c>
      <c r="D35" s="18">
        <v>1222440.24</v>
      </c>
      <c r="E35" s="17">
        <f t="shared" si="0"/>
        <v>121.15364122893955</v>
      </c>
    </row>
    <row r="36" spans="1:5" ht="15.75">
      <c r="A36" s="24" t="s">
        <v>22</v>
      </c>
      <c r="B36" s="23" t="s">
        <v>604</v>
      </c>
      <c r="C36" s="22">
        <f>C37+C39</f>
        <v>210000</v>
      </c>
      <c r="D36" s="22">
        <f>D37+D39</f>
        <v>242839.27</v>
      </c>
      <c r="E36" s="21">
        <f t="shared" si="0"/>
        <v>115.63774761904762</v>
      </c>
    </row>
    <row r="37" spans="1:5" ht="31.5">
      <c r="A37" s="20" t="s">
        <v>603</v>
      </c>
      <c r="B37" s="19" t="s">
        <v>602</v>
      </c>
      <c r="C37" s="18">
        <f>C38</f>
        <v>60000</v>
      </c>
      <c r="D37" s="18">
        <f>D38</f>
        <v>62839.27</v>
      </c>
      <c r="E37" s="17">
        <f t="shared" si="0"/>
        <v>104.73211666666667</v>
      </c>
    </row>
    <row r="38" spans="1:5" ht="47.25">
      <c r="A38" s="20" t="s">
        <v>601</v>
      </c>
      <c r="B38" s="19" t="s">
        <v>600</v>
      </c>
      <c r="C38" s="18">
        <v>60000</v>
      </c>
      <c r="D38" s="18">
        <v>62839.27</v>
      </c>
      <c r="E38" s="17">
        <f t="shared" si="0"/>
        <v>104.73211666666667</v>
      </c>
    </row>
    <row r="39" spans="1:5" ht="31.5">
      <c r="A39" s="20" t="s">
        <v>599</v>
      </c>
      <c r="B39" s="19" t="s">
        <v>598</v>
      </c>
      <c r="C39" s="18">
        <f>C40</f>
        <v>150000</v>
      </c>
      <c r="D39" s="18">
        <f>D40</f>
        <v>180000</v>
      </c>
      <c r="E39" s="17">
        <f t="shared" si="0"/>
        <v>120</v>
      </c>
    </row>
    <row r="40" spans="1:5" ht="31.5">
      <c r="A40" s="20" t="s">
        <v>597</v>
      </c>
      <c r="B40" s="19" t="s">
        <v>596</v>
      </c>
      <c r="C40" s="18">
        <v>150000</v>
      </c>
      <c r="D40" s="18">
        <v>180000</v>
      </c>
      <c r="E40" s="17">
        <f t="shared" si="0"/>
        <v>120</v>
      </c>
    </row>
    <row r="41" spans="1:5" ht="31.5">
      <c r="A41" s="24" t="s">
        <v>23</v>
      </c>
      <c r="B41" s="23" t="s">
        <v>595</v>
      </c>
      <c r="C41" s="22">
        <f>C42+C49+C52</f>
        <v>31166490</v>
      </c>
      <c r="D41" s="22">
        <f>D42+D49+D52</f>
        <v>34380588</v>
      </c>
      <c r="E41" s="21">
        <f t="shared" si="0"/>
        <v>110.31267236060269</v>
      </c>
    </row>
    <row r="42" spans="1:5" ht="78.75">
      <c r="A42" s="20" t="s">
        <v>24</v>
      </c>
      <c r="B42" s="19" t="s">
        <v>594</v>
      </c>
      <c r="C42" s="18">
        <f>C43+C45+C47</f>
        <v>30568490</v>
      </c>
      <c r="D42" s="18">
        <f>D43+D45+D47</f>
        <v>33782081.24</v>
      </c>
      <c r="E42" s="17">
        <f t="shared" si="0"/>
        <v>110.51275754870457</v>
      </c>
    </row>
    <row r="43" spans="1:5" ht="63">
      <c r="A43" s="20" t="s">
        <v>25</v>
      </c>
      <c r="B43" s="19" t="s">
        <v>593</v>
      </c>
      <c r="C43" s="18">
        <f>C44</f>
        <v>27500000</v>
      </c>
      <c r="D43" s="18">
        <f>D44</f>
        <v>30947221.48</v>
      </c>
      <c r="E43" s="17">
        <f t="shared" si="0"/>
        <v>112.53535083636363</v>
      </c>
    </row>
    <row r="44" spans="1:5" ht="78.75">
      <c r="A44" s="20" t="s">
        <v>231</v>
      </c>
      <c r="B44" s="19" t="s">
        <v>592</v>
      </c>
      <c r="C44" s="18">
        <v>27500000</v>
      </c>
      <c r="D44" s="18">
        <v>30947221.48</v>
      </c>
      <c r="E44" s="17">
        <f t="shared" si="0"/>
        <v>112.53535083636363</v>
      </c>
    </row>
    <row r="45" spans="1:5" ht="63">
      <c r="A45" s="20" t="s">
        <v>26</v>
      </c>
      <c r="B45" s="19" t="s">
        <v>591</v>
      </c>
      <c r="C45" s="18">
        <f>C46</f>
        <v>100490</v>
      </c>
      <c r="D45" s="18">
        <f>D46</f>
        <v>111946.6</v>
      </c>
      <c r="E45" s="17">
        <f t="shared" si="0"/>
        <v>111.40073639168078</v>
      </c>
    </row>
    <row r="46" spans="1:5" ht="63">
      <c r="A46" s="20" t="s">
        <v>590</v>
      </c>
      <c r="B46" s="19" t="s">
        <v>589</v>
      </c>
      <c r="C46" s="18">
        <v>100490</v>
      </c>
      <c r="D46" s="18">
        <v>111946.6</v>
      </c>
      <c r="E46" s="17">
        <f t="shared" si="0"/>
        <v>111.40073639168078</v>
      </c>
    </row>
    <row r="47" spans="1:5" ht="78.75">
      <c r="A47" s="20" t="s">
        <v>27</v>
      </c>
      <c r="B47" s="19" t="s">
        <v>588</v>
      </c>
      <c r="C47" s="18">
        <f>C48</f>
        <v>2968000</v>
      </c>
      <c r="D47" s="18">
        <f>D48</f>
        <v>2722913.16</v>
      </c>
      <c r="E47" s="17">
        <f t="shared" si="0"/>
        <v>91.74235714285714</v>
      </c>
    </row>
    <row r="48" spans="1:5" ht="46.5" customHeight="1">
      <c r="A48" s="20" t="s">
        <v>28</v>
      </c>
      <c r="B48" s="19" t="s">
        <v>587</v>
      </c>
      <c r="C48" s="18">
        <v>2968000</v>
      </c>
      <c r="D48" s="18">
        <v>2722913.16</v>
      </c>
      <c r="E48" s="17">
        <f t="shared" si="0"/>
        <v>91.74235714285714</v>
      </c>
    </row>
    <row r="49" spans="1:5" ht="18" customHeight="1">
      <c r="A49" s="20" t="s">
        <v>29</v>
      </c>
      <c r="B49" s="19" t="s">
        <v>586</v>
      </c>
      <c r="C49" s="18">
        <f>C50</f>
        <v>14000</v>
      </c>
      <c r="D49" s="18">
        <f>D50</f>
        <v>14437</v>
      </c>
      <c r="E49" s="17">
        <f t="shared" si="0"/>
        <v>103.12142857142857</v>
      </c>
    </row>
    <row r="50" spans="1:5" ht="47.25">
      <c r="A50" s="20" t="s">
        <v>30</v>
      </c>
      <c r="B50" s="19" t="s">
        <v>585</v>
      </c>
      <c r="C50" s="18">
        <f>C51</f>
        <v>14000</v>
      </c>
      <c r="D50" s="18">
        <f>D51</f>
        <v>14437</v>
      </c>
      <c r="E50" s="17">
        <f t="shared" si="0"/>
        <v>103.12142857142857</v>
      </c>
    </row>
    <row r="51" spans="1:5" ht="47.25">
      <c r="A51" s="20" t="s">
        <v>31</v>
      </c>
      <c r="B51" s="19" t="s">
        <v>584</v>
      </c>
      <c r="C51" s="18">
        <v>14000</v>
      </c>
      <c r="D51" s="18">
        <v>14437</v>
      </c>
      <c r="E51" s="17">
        <f t="shared" si="0"/>
        <v>103.12142857142857</v>
      </c>
    </row>
    <row r="52" spans="1:5" ht="78.75">
      <c r="A52" s="20" t="s">
        <v>32</v>
      </c>
      <c r="B52" s="19" t="s">
        <v>583</v>
      </c>
      <c r="C52" s="18">
        <f>C53</f>
        <v>584000</v>
      </c>
      <c r="D52" s="18">
        <f>D53</f>
        <v>584069.76</v>
      </c>
      <c r="E52" s="17">
        <f t="shared" si="0"/>
        <v>100.01194520547945</v>
      </c>
    </row>
    <row r="53" spans="1:5" ht="78.75">
      <c r="A53" s="20" t="s">
        <v>33</v>
      </c>
      <c r="B53" s="19" t="s">
        <v>582</v>
      </c>
      <c r="C53" s="18">
        <f>C54</f>
        <v>584000</v>
      </c>
      <c r="D53" s="18">
        <f>D54</f>
        <v>584069.76</v>
      </c>
      <c r="E53" s="17">
        <f t="shared" si="0"/>
        <v>100.01194520547945</v>
      </c>
    </row>
    <row r="54" spans="1:5" ht="63">
      <c r="A54" s="20" t="s">
        <v>34</v>
      </c>
      <c r="B54" s="19" t="s">
        <v>581</v>
      </c>
      <c r="C54" s="18">
        <v>584000</v>
      </c>
      <c r="D54" s="18">
        <v>584069.76</v>
      </c>
      <c r="E54" s="17">
        <f t="shared" si="0"/>
        <v>100.01194520547945</v>
      </c>
    </row>
    <row r="55" spans="1:5" ht="15.75">
      <c r="A55" s="24" t="s">
        <v>35</v>
      </c>
      <c r="B55" s="23" t="s">
        <v>580</v>
      </c>
      <c r="C55" s="22">
        <f>C56</f>
        <v>726000</v>
      </c>
      <c r="D55" s="22">
        <f>D56</f>
        <v>732845.07</v>
      </c>
      <c r="E55" s="21">
        <f t="shared" si="0"/>
        <v>100.94284710743801</v>
      </c>
    </row>
    <row r="56" spans="1:5" ht="15.75">
      <c r="A56" s="20" t="s">
        <v>36</v>
      </c>
      <c r="B56" s="19" t="s">
        <v>579</v>
      </c>
      <c r="C56" s="18">
        <f>C57++C58+C59</f>
        <v>726000</v>
      </c>
      <c r="D56" s="18">
        <f>D57++D58+D59</f>
        <v>732845.07</v>
      </c>
      <c r="E56" s="17">
        <f t="shared" si="0"/>
        <v>100.94284710743801</v>
      </c>
    </row>
    <row r="57" spans="1:5" ht="31.5">
      <c r="A57" s="20" t="s">
        <v>37</v>
      </c>
      <c r="B57" s="19" t="s">
        <v>578</v>
      </c>
      <c r="C57" s="18">
        <v>370500</v>
      </c>
      <c r="D57" s="18">
        <v>372731.02</v>
      </c>
      <c r="E57" s="17">
        <f t="shared" si="0"/>
        <v>100.60216464237517</v>
      </c>
    </row>
    <row r="58" spans="1:5" ht="15.75">
      <c r="A58" s="20" t="s">
        <v>38</v>
      </c>
      <c r="B58" s="19" t="s">
        <v>577</v>
      </c>
      <c r="C58" s="18">
        <v>236480</v>
      </c>
      <c r="D58" s="18">
        <v>236455.1</v>
      </c>
      <c r="E58" s="17">
        <f t="shared" si="0"/>
        <v>99.98947056833559</v>
      </c>
    </row>
    <row r="59" spans="1:5" ht="15.75">
      <c r="A59" s="20" t="s">
        <v>39</v>
      </c>
      <c r="B59" s="19" t="s">
        <v>576</v>
      </c>
      <c r="C59" s="18">
        <f>C60</f>
        <v>119020</v>
      </c>
      <c r="D59" s="18">
        <f>D60</f>
        <v>123658.95</v>
      </c>
      <c r="E59" s="17">
        <f t="shared" si="0"/>
        <v>103.89762224836161</v>
      </c>
    </row>
    <row r="60" spans="1:5" ht="15.75">
      <c r="A60" s="20" t="s">
        <v>450</v>
      </c>
      <c r="B60" s="19" t="s">
        <v>575</v>
      </c>
      <c r="C60" s="18">
        <v>119020</v>
      </c>
      <c r="D60" s="18">
        <v>123658.95</v>
      </c>
      <c r="E60" s="17">
        <f t="shared" si="0"/>
        <v>103.89762224836161</v>
      </c>
    </row>
    <row r="61" spans="1:5" ht="31.5">
      <c r="A61" s="24" t="s">
        <v>40</v>
      </c>
      <c r="B61" s="23" t="s">
        <v>574</v>
      </c>
      <c r="C61" s="22">
        <f>C62</f>
        <v>160000</v>
      </c>
      <c r="D61" s="22">
        <f>D62</f>
        <v>153000.88</v>
      </c>
      <c r="E61" s="21">
        <f t="shared" si="0"/>
        <v>95.62555</v>
      </c>
    </row>
    <row r="62" spans="1:5" ht="15.75">
      <c r="A62" s="20" t="s">
        <v>41</v>
      </c>
      <c r="B62" s="19" t="s">
        <v>573</v>
      </c>
      <c r="C62" s="18">
        <f>C63+C65</f>
        <v>160000</v>
      </c>
      <c r="D62" s="18">
        <f>D63+D65</f>
        <v>153000.88</v>
      </c>
      <c r="E62" s="17">
        <f t="shared" si="0"/>
        <v>95.62555</v>
      </c>
    </row>
    <row r="63" spans="1:5" ht="27.75" customHeight="1">
      <c r="A63" s="20" t="s">
        <v>641</v>
      </c>
      <c r="B63" s="19" t="s">
        <v>642</v>
      </c>
      <c r="C63" s="18">
        <v>30000</v>
      </c>
      <c r="D63" s="18">
        <v>30544.65</v>
      </c>
      <c r="E63" s="17">
        <f t="shared" si="0"/>
        <v>101.81550000000001</v>
      </c>
    </row>
    <row r="64" spans="1:5" ht="31.5">
      <c r="A64" s="20" t="s">
        <v>643</v>
      </c>
      <c r="B64" s="19" t="s">
        <v>644</v>
      </c>
      <c r="C64" s="18">
        <v>30000</v>
      </c>
      <c r="D64" s="18">
        <v>30544.65</v>
      </c>
      <c r="E64" s="17">
        <f t="shared" si="0"/>
        <v>101.81550000000001</v>
      </c>
    </row>
    <row r="65" spans="1:5" ht="15.75">
      <c r="A65" s="20" t="s">
        <v>42</v>
      </c>
      <c r="B65" s="19" t="s">
        <v>572</v>
      </c>
      <c r="C65" s="18">
        <f>C66</f>
        <v>130000</v>
      </c>
      <c r="D65" s="18">
        <f>D66</f>
        <v>122456.23</v>
      </c>
      <c r="E65" s="17">
        <f t="shared" si="0"/>
        <v>94.1971</v>
      </c>
    </row>
    <row r="66" spans="1:5" ht="31.5">
      <c r="A66" s="20" t="s">
        <v>43</v>
      </c>
      <c r="B66" s="19" t="s">
        <v>571</v>
      </c>
      <c r="C66" s="18">
        <v>130000</v>
      </c>
      <c r="D66" s="18">
        <v>122456.23</v>
      </c>
      <c r="E66" s="17">
        <f t="shared" si="0"/>
        <v>94.1971</v>
      </c>
    </row>
    <row r="67" spans="1:5" ht="31.5">
      <c r="A67" s="24" t="s">
        <v>44</v>
      </c>
      <c r="B67" s="23" t="s">
        <v>570</v>
      </c>
      <c r="C67" s="22">
        <f aca="true" t="shared" si="1" ref="C67:D69">C68</f>
        <v>4500000</v>
      </c>
      <c r="D67" s="22">
        <f t="shared" si="1"/>
        <v>4303968.48</v>
      </c>
      <c r="E67" s="21">
        <f t="shared" si="0"/>
        <v>95.64374400000001</v>
      </c>
    </row>
    <row r="68" spans="1:5" ht="31.5">
      <c r="A68" s="20" t="s">
        <v>45</v>
      </c>
      <c r="B68" s="19" t="s">
        <v>569</v>
      </c>
      <c r="C68" s="18">
        <f t="shared" si="1"/>
        <v>4500000</v>
      </c>
      <c r="D68" s="18">
        <f t="shared" si="1"/>
        <v>4303968.48</v>
      </c>
      <c r="E68" s="17">
        <f t="shared" si="0"/>
        <v>95.64374400000001</v>
      </c>
    </row>
    <row r="69" spans="1:5" ht="31.5">
      <c r="A69" s="20" t="s">
        <v>46</v>
      </c>
      <c r="B69" s="19" t="s">
        <v>568</v>
      </c>
      <c r="C69" s="18">
        <f t="shared" si="1"/>
        <v>4500000</v>
      </c>
      <c r="D69" s="18">
        <f t="shared" si="1"/>
        <v>4303968.48</v>
      </c>
      <c r="E69" s="17">
        <f t="shared" si="0"/>
        <v>95.64374400000001</v>
      </c>
    </row>
    <row r="70" spans="1:5" ht="47.25">
      <c r="A70" s="20" t="s">
        <v>232</v>
      </c>
      <c r="B70" s="19" t="s">
        <v>567</v>
      </c>
      <c r="C70" s="18">
        <v>4500000</v>
      </c>
      <c r="D70" s="18">
        <v>4303968.48</v>
      </c>
      <c r="E70" s="17">
        <f t="shared" si="0"/>
        <v>95.64374400000001</v>
      </c>
    </row>
    <row r="71" spans="1:5" ht="15.75">
      <c r="A71" s="24" t="s">
        <v>47</v>
      </c>
      <c r="B71" s="23" t="s">
        <v>566</v>
      </c>
      <c r="C71" s="22">
        <f>C72+C73+C74+C75+C76+C77+C78+C79+C80+C81+C82+C83+C84+C85+C86+C87+C88+C89+C90+C91+C92</f>
        <v>2575600</v>
      </c>
      <c r="D71" s="22">
        <f>D72+D73+D74+D75+D76+D77+D78+D79+D80+D81+D82+D83+D84+D85+D86+D87+D88+D89+D90+D91+D92</f>
        <v>2715747.0500000003</v>
      </c>
      <c r="E71" s="21">
        <f t="shared" si="0"/>
        <v>105.4413359993788</v>
      </c>
    </row>
    <row r="72" spans="1:5" ht="63">
      <c r="A72" s="20" t="s">
        <v>645</v>
      </c>
      <c r="B72" s="19" t="s">
        <v>646</v>
      </c>
      <c r="C72" s="18">
        <v>75000</v>
      </c>
      <c r="D72" s="18">
        <v>80100</v>
      </c>
      <c r="E72" s="17">
        <f t="shared" si="0"/>
        <v>106.80000000000001</v>
      </c>
    </row>
    <row r="73" spans="1:5" ht="94.5">
      <c r="A73" s="20" t="s">
        <v>647</v>
      </c>
      <c r="B73" s="19" t="s">
        <v>648</v>
      </c>
      <c r="C73" s="18">
        <v>18000</v>
      </c>
      <c r="D73" s="18">
        <v>22126.96</v>
      </c>
      <c r="E73" s="17">
        <f t="shared" si="0"/>
        <v>122.92755555555554</v>
      </c>
    </row>
    <row r="74" spans="1:5" ht="63">
      <c r="A74" s="20" t="s">
        <v>649</v>
      </c>
      <c r="B74" s="19" t="s">
        <v>650</v>
      </c>
      <c r="C74" s="18">
        <v>12000</v>
      </c>
      <c r="D74" s="18">
        <v>10000</v>
      </c>
      <c r="E74" s="17">
        <f t="shared" si="0"/>
        <v>83.33333333333334</v>
      </c>
    </row>
    <row r="75" spans="1:5" ht="63">
      <c r="A75" s="20" t="s">
        <v>651</v>
      </c>
      <c r="B75" s="19" t="s">
        <v>652</v>
      </c>
      <c r="C75" s="18">
        <v>62700</v>
      </c>
      <c r="D75" s="18">
        <v>82500</v>
      </c>
      <c r="E75" s="17">
        <f t="shared" si="0"/>
        <v>131.57894736842107</v>
      </c>
    </row>
    <row r="76" spans="1:5" ht="75">
      <c r="A76" s="20" t="s">
        <v>653</v>
      </c>
      <c r="B76" s="65" t="s">
        <v>654</v>
      </c>
      <c r="C76" s="18">
        <v>199000</v>
      </c>
      <c r="D76" s="18">
        <v>258000</v>
      </c>
      <c r="E76" s="17">
        <f aca="true" t="shared" si="2" ref="E76:E139">D76/C76*100</f>
        <v>129.64824120603015</v>
      </c>
    </row>
    <row r="77" spans="1:5" ht="60">
      <c r="A77" s="20" t="s">
        <v>655</v>
      </c>
      <c r="B77" s="65" t="s">
        <v>656</v>
      </c>
      <c r="C77" s="18">
        <v>3000</v>
      </c>
      <c r="D77" s="18">
        <v>13000</v>
      </c>
      <c r="E77" s="17">
        <f t="shared" si="2"/>
        <v>433.3333333333333</v>
      </c>
    </row>
    <row r="78" spans="1:5" ht="60">
      <c r="A78" s="20" t="s">
        <v>657</v>
      </c>
      <c r="B78" s="65" t="s">
        <v>658</v>
      </c>
      <c r="C78" s="18">
        <v>2000</v>
      </c>
      <c r="D78" s="18">
        <v>2000</v>
      </c>
      <c r="E78" s="17">
        <f t="shared" si="2"/>
        <v>100</v>
      </c>
    </row>
    <row r="79" spans="1:5" ht="60">
      <c r="A79" s="20" t="s">
        <v>659</v>
      </c>
      <c r="B79" s="65" t="s">
        <v>660</v>
      </c>
      <c r="C79" s="18">
        <v>38000</v>
      </c>
      <c r="D79" s="18">
        <v>3500</v>
      </c>
      <c r="E79" s="17">
        <f t="shared" si="2"/>
        <v>9.210526315789473</v>
      </c>
    </row>
    <row r="80" spans="1:5" ht="60">
      <c r="A80" s="20" t="s">
        <v>661</v>
      </c>
      <c r="B80" s="66" t="s">
        <v>662</v>
      </c>
      <c r="C80" s="18">
        <v>30000</v>
      </c>
      <c r="D80" s="18">
        <v>33000</v>
      </c>
      <c r="E80" s="17">
        <f t="shared" si="2"/>
        <v>110.00000000000001</v>
      </c>
    </row>
    <row r="81" spans="1:5" ht="79.5" customHeight="1">
      <c r="A81" s="20" t="s">
        <v>663</v>
      </c>
      <c r="B81" s="19" t="s">
        <v>664</v>
      </c>
      <c r="C81" s="18">
        <v>4000</v>
      </c>
      <c r="D81" s="18">
        <v>4500</v>
      </c>
      <c r="E81" s="17">
        <f t="shared" si="2"/>
        <v>112.5</v>
      </c>
    </row>
    <row r="82" spans="1:5" ht="94.5">
      <c r="A82" s="20" t="s">
        <v>665</v>
      </c>
      <c r="B82" s="19" t="s">
        <v>666</v>
      </c>
      <c r="C82" s="18">
        <v>16400</v>
      </c>
      <c r="D82" s="18">
        <v>17905.67</v>
      </c>
      <c r="E82" s="17">
        <f t="shared" si="2"/>
        <v>109.18091463414632</v>
      </c>
    </row>
    <row r="83" spans="1:5" ht="78.75">
      <c r="A83" s="20" t="s">
        <v>667</v>
      </c>
      <c r="B83" s="19" t="s">
        <v>668</v>
      </c>
      <c r="C83" s="18">
        <v>3000</v>
      </c>
      <c r="D83" s="18">
        <v>4000</v>
      </c>
      <c r="E83" s="17">
        <f t="shared" si="2"/>
        <v>133.33333333333331</v>
      </c>
    </row>
    <row r="84" spans="1:5" ht="95.25" customHeight="1">
      <c r="A84" s="20" t="s">
        <v>669</v>
      </c>
      <c r="B84" s="19" t="s">
        <v>670</v>
      </c>
      <c r="C84" s="18">
        <v>0</v>
      </c>
      <c r="D84" s="18">
        <v>4000</v>
      </c>
      <c r="E84" s="17"/>
    </row>
    <row r="85" spans="1:5" ht="63">
      <c r="A85" s="20" t="s">
        <v>671</v>
      </c>
      <c r="B85" s="19" t="s">
        <v>672</v>
      </c>
      <c r="C85" s="18">
        <v>190000</v>
      </c>
      <c r="D85" s="18">
        <v>260300</v>
      </c>
      <c r="E85" s="17">
        <f t="shared" si="2"/>
        <v>137</v>
      </c>
    </row>
    <row r="86" spans="1:5" ht="63">
      <c r="A86" s="20" t="s">
        <v>673</v>
      </c>
      <c r="B86" s="19" t="s">
        <v>674</v>
      </c>
      <c r="C86" s="18">
        <v>600</v>
      </c>
      <c r="D86" s="18">
        <v>600</v>
      </c>
      <c r="E86" s="17">
        <f t="shared" si="2"/>
        <v>100</v>
      </c>
    </row>
    <row r="87" spans="1:5" ht="78.75">
      <c r="A87" s="20" t="s">
        <v>675</v>
      </c>
      <c r="B87" s="19" t="s">
        <v>676</v>
      </c>
      <c r="C87" s="18">
        <v>488500</v>
      </c>
      <c r="D87" s="18">
        <v>492991.89</v>
      </c>
      <c r="E87" s="17">
        <f t="shared" si="2"/>
        <v>100.91952712384852</v>
      </c>
    </row>
    <row r="88" spans="1:5" ht="47.25">
      <c r="A88" s="20" t="s">
        <v>677</v>
      </c>
      <c r="B88" s="19" t="s">
        <v>678</v>
      </c>
      <c r="C88" s="18">
        <v>7100</v>
      </c>
      <c r="D88" s="18">
        <v>7092.08</v>
      </c>
      <c r="E88" s="17">
        <f t="shared" si="2"/>
        <v>99.88845070422535</v>
      </c>
    </row>
    <row r="89" spans="1:5" ht="59.25" customHeight="1">
      <c r="A89" s="20" t="s">
        <v>679</v>
      </c>
      <c r="B89" s="19" t="s">
        <v>680</v>
      </c>
      <c r="C89" s="18">
        <v>0</v>
      </c>
      <c r="D89" s="18">
        <v>11008.33</v>
      </c>
      <c r="E89" s="17" t="e">
        <f t="shared" si="2"/>
        <v>#DIV/0!</v>
      </c>
    </row>
    <row r="90" spans="1:5" ht="52.5" customHeight="1">
      <c r="A90" s="20" t="s">
        <v>681</v>
      </c>
      <c r="B90" s="19" t="s">
        <v>682</v>
      </c>
      <c r="C90" s="18">
        <v>105000</v>
      </c>
      <c r="D90" s="18">
        <v>105000</v>
      </c>
      <c r="E90" s="17">
        <f t="shared" si="2"/>
        <v>100</v>
      </c>
    </row>
    <row r="91" spans="1:5" ht="63">
      <c r="A91" s="20" t="s">
        <v>683</v>
      </c>
      <c r="B91" s="19" t="s">
        <v>684</v>
      </c>
      <c r="C91" s="18">
        <v>1253300</v>
      </c>
      <c r="D91" s="18">
        <v>1225142.52</v>
      </c>
      <c r="E91" s="17">
        <f t="shared" si="2"/>
        <v>97.7533328014043</v>
      </c>
    </row>
    <row r="92" spans="1:5" ht="63">
      <c r="A92" s="20" t="s">
        <v>685</v>
      </c>
      <c r="B92" s="19" t="s">
        <v>686</v>
      </c>
      <c r="C92" s="18">
        <v>68000</v>
      </c>
      <c r="D92" s="18">
        <v>78979.6</v>
      </c>
      <c r="E92" s="17">
        <f t="shared" si="2"/>
        <v>116.1464705882353</v>
      </c>
    </row>
    <row r="93" spans="1:5" ht="15.75">
      <c r="A93" s="24" t="s">
        <v>48</v>
      </c>
      <c r="B93" s="23" t="s">
        <v>565</v>
      </c>
      <c r="C93" s="22">
        <f>C94</f>
        <v>0</v>
      </c>
      <c r="D93" s="22">
        <f>D94</f>
        <v>-28448.77</v>
      </c>
      <c r="E93" s="21"/>
    </row>
    <row r="94" spans="1:5" ht="15.75">
      <c r="A94" s="20" t="s">
        <v>564</v>
      </c>
      <c r="B94" s="19" t="s">
        <v>563</v>
      </c>
      <c r="C94" s="18">
        <f>C95</f>
        <v>0</v>
      </c>
      <c r="D94" s="18">
        <f>D95</f>
        <v>-28448.77</v>
      </c>
      <c r="E94" s="21"/>
    </row>
    <row r="95" spans="1:5" ht="18.75" customHeight="1">
      <c r="A95" s="20" t="s">
        <v>562</v>
      </c>
      <c r="B95" s="19" t="s">
        <v>561</v>
      </c>
      <c r="C95" s="18">
        <v>0</v>
      </c>
      <c r="D95" s="18">
        <v>-28448.77</v>
      </c>
      <c r="E95" s="21"/>
    </row>
    <row r="96" spans="1:5" ht="24.75" customHeight="1">
      <c r="A96" s="67" t="s">
        <v>49</v>
      </c>
      <c r="B96" s="68" t="s">
        <v>560</v>
      </c>
      <c r="C96" s="69">
        <f>C97+C150+C154</f>
        <v>985101336.76</v>
      </c>
      <c r="D96" s="69">
        <f>D97+D150+D154</f>
        <v>971203326.97</v>
      </c>
      <c r="E96" s="21">
        <f t="shared" si="2"/>
        <v>98.5891796842231</v>
      </c>
    </row>
    <row r="97" spans="1:5" ht="31.5">
      <c r="A97" s="24" t="s">
        <v>50</v>
      </c>
      <c r="B97" s="23" t="s">
        <v>559</v>
      </c>
      <c r="C97" s="22">
        <f>C98+C107+C128+C141</f>
        <v>985090673.23</v>
      </c>
      <c r="D97" s="22">
        <f>D98+D107+D128+D141</f>
        <v>971251516.44</v>
      </c>
      <c r="E97" s="21">
        <f t="shared" si="2"/>
        <v>98.5951387860954</v>
      </c>
    </row>
    <row r="98" spans="1:6" ht="15.75">
      <c r="A98" s="24" t="s">
        <v>558</v>
      </c>
      <c r="B98" s="23" t="s">
        <v>557</v>
      </c>
      <c r="C98" s="22">
        <f>C99+C101+C105+C103</f>
        <v>53047580</v>
      </c>
      <c r="D98" s="22">
        <f>D99+D101+D105+D103</f>
        <v>53047580</v>
      </c>
      <c r="E98" s="21">
        <f t="shared" si="2"/>
        <v>100</v>
      </c>
      <c r="F98" s="15"/>
    </row>
    <row r="99" spans="1:5" ht="15.75">
      <c r="A99" s="20" t="s">
        <v>556</v>
      </c>
      <c r="B99" s="19" t="s">
        <v>555</v>
      </c>
      <c r="C99" s="18">
        <f>C100</f>
        <v>11120000</v>
      </c>
      <c r="D99" s="18">
        <f>D100</f>
        <v>11120000</v>
      </c>
      <c r="E99" s="17">
        <f t="shared" si="2"/>
        <v>100</v>
      </c>
    </row>
    <row r="100" spans="1:5" ht="31.5">
      <c r="A100" s="20" t="s">
        <v>554</v>
      </c>
      <c r="B100" s="19" t="s">
        <v>553</v>
      </c>
      <c r="C100" s="18">
        <v>11120000</v>
      </c>
      <c r="D100" s="18">
        <v>11120000</v>
      </c>
      <c r="E100" s="17">
        <f t="shared" si="2"/>
        <v>100</v>
      </c>
    </row>
    <row r="101" spans="1:5" ht="31.5">
      <c r="A101" s="20" t="s">
        <v>552</v>
      </c>
      <c r="B101" s="19" t="s">
        <v>551</v>
      </c>
      <c r="C101" s="18">
        <f>C102</f>
        <v>38947000</v>
      </c>
      <c r="D101" s="18">
        <f>D102</f>
        <v>38947000</v>
      </c>
      <c r="E101" s="17">
        <f t="shared" si="2"/>
        <v>100</v>
      </c>
    </row>
    <row r="102" spans="1:5" ht="31.5">
      <c r="A102" s="20" t="s">
        <v>550</v>
      </c>
      <c r="B102" s="19" t="s">
        <v>549</v>
      </c>
      <c r="C102" s="18">
        <v>38947000</v>
      </c>
      <c r="D102" s="18">
        <v>38947000</v>
      </c>
      <c r="E102" s="17">
        <f t="shared" si="2"/>
        <v>100</v>
      </c>
    </row>
    <row r="103" spans="1:5" ht="78.75">
      <c r="A103" s="20" t="s">
        <v>914</v>
      </c>
      <c r="B103" s="19" t="s">
        <v>912</v>
      </c>
      <c r="C103" s="18">
        <f>C104</f>
        <v>241580</v>
      </c>
      <c r="D103" s="18">
        <f>D104</f>
        <v>241580</v>
      </c>
      <c r="E103" s="17">
        <f t="shared" si="2"/>
        <v>100</v>
      </c>
    </row>
    <row r="104" spans="1:5" ht="78.75">
      <c r="A104" s="20" t="s">
        <v>915</v>
      </c>
      <c r="B104" s="19" t="s">
        <v>913</v>
      </c>
      <c r="C104" s="18">
        <v>241580</v>
      </c>
      <c r="D104" s="18">
        <v>241580</v>
      </c>
      <c r="E104" s="17">
        <f t="shared" si="2"/>
        <v>100</v>
      </c>
    </row>
    <row r="105" spans="1:5" ht="15.75">
      <c r="A105" s="20" t="s">
        <v>548</v>
      </c>
      <c r="B105" s="19" t="s">
        <v>547</v>
      </c>
      <c r="C105" s="18">
        <f>C106</f>
        <v>2739000</v>
      </c>
      <c r="D105" s="18">
        <f>D106</f>
        <v>2739000</v>
      </c>
      <c r="E105" s="17">
        <f t="shared" si="2"/>
        <v>100</v>
      </c>
    </row>
    <row r="106" spans="1:5" ht="15.75">
      <c r="A106" s="20" t="s">
        <v>546</v>
      </c>
      <c r="B106" s="19" t="s">
        <v>545</v>
      </c>
      <c r="C106" s="18">
        <v>2739000</v>
      </c>
      <c r="D106" s="18">
        <v>2739000</v>
      </c>
      <c r="E106" s="17">
        <f t="shared" si="2"/>
        <v>100</v>
      </c>
    </row>
    <row r="107" spans="1:5" ht="31.5">
      <c r="A107" s="24" t="s">
        <v>544</v>
      </c>
      <c r="B107" s="23" t="s">
        <v>543</v>
      </c>
      <c r="C107" s="22">
        <f>C108+C110+C112+C114+C116+C120+C122+C124+C126+C118</f>
        <v>250207062.45</v>
      </c>
      <c r="D107" s="22">
        <f>D108+D110+D112+D114+D116+D120+D122+D124+D126+D118</f>
        <v>244061968.28</v>
      </c>
      <c r="E107" s="21">
        <f t="shared" si="2"/>
        <v>97.5439965163941</v>
      </c>
    </row>
    <row r="108" spans="1:5" ht="31.5">
      <c r="A108" s="20" t="s">
        <v>542</v>
      </c>
      <c r="B108" s="19" t="s">
        <v>541</v>
      </c>
      <c r="C108" s="18">
        <f>C109</f>
        <v>6201661.75</v>
      </c>
      <c r="D108" s="18">
        <f>D109</f>
        <v>6201661.75</v>
      </c>
      <c r="E108" s="17">
        <f t="shared" si="2"/>
        <v>100</v>
      </c>
    </row>
    <row r="109" spans="1:5" ht="31.5">
      <c r="A109" s="20" t="s">
        <v>540</v>
      </c>
      <c r="B109" s="19" t="s">
        <v>539</v>
      </c>
      <c r="C109" s="18">
        <v>6201661.75</v>
      </c>
      <c r="D109" s="18">
        <v>6201661.75</v>
      </c>
      <c r="E109" s="17">
        <f t="shared" si="2"/>
        <v>100</v>
      </c>
    </row>
    <row r="110" spans="1:5" ht="63">
      <c r="A110" s="20" t="s">
        <v>538</v>
      </c>
      <c r="B110" s="19" t="s">
        <v>537</v>
      </c>
      <c r="C110" s="18">
        <f>C111</f>
        <v>176204556.67</v>
      </c>
      <c r="D110" s="18">
        <f>D111</f>
        <v>176204556.67</v>
      </c>
      <c r="E110" s="17">
        <f t="shared" si="2"/>
        <v>100</v>
      </c>
    </row>
    <row r="111" spans="1:5" ht="78.75" customHeight="1">
      <c r="A111" s="20" t="s">
        <v>536</v>
      </c>
      <c r="B111" s="19" t="s">
        <v>535</v>
      </c>
      <c r="C111" s="18">
        <v>176204556.67</v>
      </c>
      <c r="D111" s="18">
        <v>176204556.67</v>
      </c>
      <c r="E111" s="17">
        <f t="shared" si="2"/>
        <v>100</v>
      </c>
    </row>
    <row r="112" spans="1:5" ht="47.25">
      <c r="A112" s="20" t="s">
        <v>534</v>
      </c>
      <c r="B112" s="19" t="s">
        <v>533</v>
      </c>
      <c r="C112" s="18">
        <f>C113</f>
        <v>3705174.68</v>
      </c>
      <c r="D112" s="18">
        <f>D113</f>
        <v>3705174.68</v>
      </c>
      <c r="E112" s="17">
        <f t="shared" si="2"/>
        <v>100</v>
      </c>
    </row>
    <row r="113" spans="1:5" ht="47.25">
      <c r="A113" s="20" t="s">
        <v>532</v>
      </c>
      <c r="B113" s="19" t="s">
        <v>531</v>
      </c>
      <c r="C113" s="18">
        <v>3705174.68</v>
      </c>
      <c r="D113" s="18">
        <v>3705174.68</v>
      </c>
      <c r="E113" s="17">
        <f t="shared" si="2"/>
        <v>100</v>
      </c>
    </row>
    <row r="114" spans="1:5" ht="47.25">
      <c r="A114" s="20" t="s">
        <v>918</v>
      </c>
      <c r="B114" s="19" t="s">
        <v>916</v>
      </c>
      <c r="C114" s="18">
        <v>13886117</v>
      </c>
      <c r="D114" s="18">
        <v>9212899.54</v>
      </c>
      <c r="E114" s="17">
        <f t="shared" si="2"/>
        <v>66.34611778080222</v>
      </c>
    </row>
    <row r="115" spans="1:5" ht="47.25">
      <c r="A115" s="20" t="s">
        <v>919</v>
      </c>
      <c r="B115" s="19" t="s">
        <v>917</v>
      </c>
      <c r="C115" s="18">
        <v>13886117</v>
      </c>
      <c r="D115" s="18">
        <v>9212899.54</v>
      </c>
      <c r="E115" s="17">
        <f t="shared" si="2"/>
        <v>66.34611778080222</v>
      </c>
    </row>
    <row r="116" spans="1:5" ht="63">
      <c r="A116" s="20" t="s">
        <v>922</v>
      </c>
      <c r="B116" s="19" t="s">
        <v>920</v>
      </c>
      <c r="C116" s="18">
        <f>C117</f>
        <v>11644286.88</v>
      </c>
      <c r="D116" s="18">
        <f>D117</f>
        <v>11644286.88</v>
      </c>
      <c r="E116" s="17">
        <f t="shared" si="2"/>
        <v>100</v>
      </c>
    </row>
    <row r="117" spans="1:5" ht="63">
      <c r="A117" s="20" t="s">
        <v>923</v>
      </c>
      <c r="B117" s="19" t="s">
        <v>921</v>
      </c>
      <c r="C117" s="18">
        <v>11644286.88</v>
      </c>
      <c r="D117" s="18">
        <v>11644286.88</v>
      </c>
      <c r="E117" s="17">
        <f t="shared" si="2"/>
        <v>100</v>
      </c>
    </row>
    <row r="118" spans="1:5" ht="47.25">
      <c r="A118" s="20" t="s">
        <v>926</v>
      </c>
      <c r="B118" s="19" t="s">
        <v>924</v>
      </c>
      <c r="C118" s="18">
        <f>C119</f>
        <v>3939508</v>
      </c>
      <c r="D118" s="18">
        <f>D119</f>
        <v>2758727.3</v>
      </c>
      <c r="E118" s="17">
        <f t="shared" si="2"/>
        <v>70.02720390465001</v>
      </c>
    </row>
    <row r="119" spans="1:5" ht="47.25">
      <c r="A119" s="20" t="s">
        <v>927</v>
      </c>
      <c r="B119" s="19" t="s">
        <v>925</v>
      </c>
      <c r="C119" s="18">
        <v>3939508</v>
      </c>
      <c r="D119" s="18">
        <v>2758727.3</v>
      </c>
      <c r="E119" s="17">
        <f t="shared" si="2"/>
        <v>70.02720390465001</v>
      </c>
    </row>
    <row r="120" spans="1:5" ht="47.25">
      <c r="A120" s="20" t="s">
        <v>936</v>
      </c>
      <c r="B120" s="19" t="s">
        <v>928</v>
      </c>
      <c r="C120" s="18">
        <f>C121</f>
        <v>344405</v>
      </c>
      <c r="D120" s="18">
        <f>D121</f>
        <v>344405</v>
      </c>
      <c r="E120" s="17">
        <f t="shared" si="2"/>
        <v>100</v>
      </c>
    </row>
    <row r="121" spans="1:5" ht="47.25">
      <c r="A121" s="20" t="s">
        <v>937</v>
      </c>
      <c r="B121" s="19" t="s">
        <v>929</v>
      </c>
      <c r="C121" s="18">
        <v>344405</v>
      </c>
      <c r="D121" s="18">
        <v>344405</v>
      </c>
      <c r="E121" s="17">
        <f t="shared" si="2"/>
        <v>100</v>
      </c>
    </row>
    <row r="122" spans="1:5" ht="31.5">
      <c r="A122" s="20" t="s">
        <v>530</v>
      </c>
      <c r="B122" s="19" t="s">
        <v>930</v>
      </c>
      <c r="C122" s="18">
        <f>C123</f>
        <v>5063598</v>
      </c>
      <c r="D122" s="18">
        <f>D123</f>
        <v>5063598</v>
      </c>
      <c r="E122" s="17">
        <f t="shared" si="2"/>
        <v>100</v>
      </c>
    </row>
    <row r="123" spans="1:5" ht="31.5">
      <c r="A123" s="20" t="s">
        <v>529</v>
      </c>
      <c r="B123" s="19" t="s">
        <v>931</v>
      </c>
      <c r="C123" s="18">
        <v>5063598</v>
      </c>
      <c r="D123" s="18">
        <v>5063598</v>
      </c>
      <c r="E123" s="17">
        <f t="shared" si="2"/>
        <v>100</v>
      </c>
    </row>
    <row r="124" spans="1:5" ht="15.75">
      <c r="A124" s="20" t="s">
        <v>528</v>
      </c>
      <c r="B124" s="19" t="s">
        <v>932</v>
      </c>
      <c r="C124" s="18">
        <f>C125</f>
        <v>174593</v>
      </c>
      <c r="D124" s="18">
        <f>D125</f>
        <v>174593</v>
      </c>
      <c r="E124" s="17">
        <f t="shared" si="2"/>
        <v>100</v>
      </c>
    </row>
    <row r="125" spans="1:5" ht="22.5" customHeight="1">
      <c r="A125" s="20" t="s">
        <v>527</v>
      </c>
      <c r="B125" s="25" t="s">
        <v>933</v>
      </c>
      <c r="C125" s="18">
        <v>174593</v>
      </c>
      <c r="D125" s="18">
        <v>174593</v>
      </c>
      <c r="E125" s="17">
        <f t="shared" si="2"/>
        <v>100</v>
      </c>
    </row>
    <row r="126" spans="1:5" ht="15.75">
      <c r="A126" s="20" t="s">
        <v>938</v>
      </c>
      <c r="B126" s="19" t="s">
        <v>934</v>
      </c>
      <c r="C126" s="18">
        <f>C127</f>
        <v>29043161.47</v>
      </c>
      <c r="D126" s="18">
        <f>D127</f>
        <v>28752065.46</v>
      </c>
      <c r="E126" s="17">
        <f t="shared" si="2"/>
        <v>98.99771238644016</v>
      </c>
    </row>
    <row r="127" spans="1:5" ht="15.75">
      <c r="A127" s="20" t="s">
        <v>939</v>
      </c>
      <c r="B127" s="19" t="s">
        <v>935</v>
      </c>
      <c r="C127" s="18">
        <v>29043161.47</v>
      </c>
      <c r="D127" s="18">
        <v>28752065.46</v>
      </c>
      <c r="E127" s="17">
        <f t="shared" si="2"/>
        <v>98.99771238644016</v>
      </c>
    </row>
    <row r="128" spans="1:5" ht="15.75">
      <c r="A128" s="24" t="s">
        <v>526</v>
      </c>
      <c r="B128" s="23" t="s">
        <v>525</v>
      </c>
      <c r="C128" s="22">
        <f>C129+C131+C133+C135+C137+C139</f>
        <v>603258223.5799999</v>
      </c>
      <c r="D128" s="22">
        <f>D129+D131+D133+D135+D137+D139</f>
        <v>598457216.6</v>
      </c>
      <c r="E128" s="21">
        <f t="shared" si="2"/>
        <v>99.20415391082302</v>
      </c>
    </row>
    <row r="129" spans="1:5" ht="31.5">
      <c r="A129" s="20" t="s">
        <v>524</v>
      </c>
      <c r="B129" s="19" t="s">
        <v>940</v>
      </c>
      <c r="C129" s="18">
        <v>575381788.02</v>
      </c>
      <c r="D129" s="18">
        <v>573570834.02</v>
      </c>
      <c r="E129" s="17">
        <f t="shared" si="2"/>
        <v>99.68526045875873</v>
      </c>
    </row>
    <row r="130" spans="1:5" ht="31.5">
      <c r="A130" s="20" t="s">
        <v>523</v>
      </c>
      <c r="B130" s="19" t="s">
        <v>941</v>
      </c>
      <c r="C130" s="18">
        <v>575381788.02</v>
      </c>
      <c r="D130" s="18">
        <v>573570834.02</v>
      </c>
      <c r="E130" s="17">
        <f t="shared" si="2"/>
        <v>99.68526045875873</v>
      </c>
    </row>
    <row r="131" spans="1:5" ht="63">
      <c r="A131" s="20" t="s">
        <v>522</v>
      </c>
      <c r="B131" s="19" t="s">
        <v>942</v>
      </c>
      <c r="C131" s="18">
        <v>6327444</v>
      </c>
      <c r="D131" s="18">
        <v>3500477</v>
      </c>
      <c r="E131" s="17">
        <f t="shared" si="2"/>
        <v>55.32213323420958</v>
      </c>
    </row>
    <row r="132" spans="1:5" ht="66.75" customHeight="1">
      <c r="A132" s="20" t="s">
        <v>521</v>
      </c>
      <c r="B132" s="19" t="s">
        <v>943</v>
      </c>
      <c r="C132" s="18">
        <v>6327444</v>
      </c>
      <c r="D132" s="18">
        <v>3500477</v>
      </c>
      <c r="E132" s="17">
        <f t="shared" si="2"/>
        <v>55.32213323420958</v>
      </c>
    </row>
    <row r="133" spans="1:5" ht="52.5" customHeight="1">
      <c r="A133" s="20" t="s">
        <v>520</v>
      </c>
      <c r="B133" s="19" t="s">
        <v>944</v>
      </c>
      <c r="C133" s="18">
        <v>18064728</v>
      </c>
      <c r="D133" s="18">
        <v>18064728</v>
      </c>
      <c r="E133" s="17">
        <f t="shared" si="2"/>
        <v>100</v>
      </c>
    </row>
    <row r="134" spans="1:5" ht="51" customHeight="1">
      <c r="A134" s="20" t="s">
        <v>519</v>
      </c>
      <c r="B134" s="19" t="s">
        <v>945</v>
      </c>
      <c r="C134" s="18">
        <v>18064728</v>
      </c>
      <c r="D134" s="18">
        <v>18064728</v>
      </c>
      <c r="E134" s="17">
        <f t="shared" si="2"/>
        <v>100</v>
      </c>
    </row>
    <row r="135" spans="1:5" ht="31.5">
      <c r="A135" s="20" t="s">
        <v>518</v>
      </c>
      <c r="B135" s="19" t="s">
        <v>946</v>
      </c>
      <c r="C135" s="18">
        <v>3244294</v>
      </c>
      <c r="D135" s="18">
        <v>3244294</v>
      </c>
      <c r="E135" s="17">
        <f t="shared" si="2"/>
        <v>100</v>
      </c>
    </row>
    <row r="136" spans="1:5" ht="47.25">
      <c r="A136" s="20" t="s">
        <v>517</v>
      </c>
      <c r="B136" s="19" t="s">
        <v>947</v>
      </c>
      <c r="C136" s="18">
        <v>3244294</v>
      </c>
      <c r="D136" s="18">
        <v>3244294</v>
      </c>
      <c r="E136" s="17">
        <f t="shared" si="2"/>
        <v>100</v>
      </c>
    </row>
    <row r="137" spans="1:5" ht="47.25">
      <c r="A137" s="20" t="s">
        <v>516</v>
      </c>
      <c r="B137" s="19" t="s">
        <v>948</v>
      </c>
      <c r="C137" s="18">
        <v>23920</v>
      </c>
      <c r="D137" s="18">
        <v>23920</v>
      </c>
      <c r="E137" s="17">
        <f t="shared" si="2"/>
        <v>100</v>
      </c>
    </row>
    <row r="138" spans="1:5" ht="47.25">
      <c r="A138" s="20" t="s">
        <v>515</v>
      </c>
      <c r="B138" s="19" t="s">
        <v>949</v>
      </c>
      <c r="C138" s="18">
        <v>23920</v>
      </c>
      <c r="D138" s="18">
        <v>23920</v>
      </c>
      <c r="E138" s="17">
        <f t="shared" si="2"/>
        <v>100</v>
      </c>
    </row>
    <row r="139" spans="1:5" ht="31.5">
      <c r="A139" s="20" t="s">
        <v>514</v>
      </c>
      <c r="B139" s="19" t="s">
        <v>950</v>
      </c>
      <c r="C139" s="18">
        <v>216049.56</v>
      </c>
      <c r="D139" s="18">
        <v>52963.58</v>
      </c>
      <c r="E139" s="17">
        <f t="shared" si="2"/>
        <v>24.51455119834542</v>
      </c>
    </row>
    <row r="140" spans="1:5" ht="47.25">
      <c r="A140" s="20" t="s">
        <v>513</v>
      </c>
      <c r="B140" s="19" t="s">
        <v>951</v>
      </c>
      <c r="C140" s="18">
        <v>216049.56</v>
      </c>
      <c r="D140" s="18">
        <v>52963.58</v>
      </c>
      <c r="E140" s="17">
        <f aca="true" t="shared" si="3" ref="E140:E157">D140/C140*100</f>
        <v>24.51455119834542</v>
      </c>
    </row>
    <row r="141" spans="1:5" ht="17.25" customHeight="1">
      <c r="A141" s="24" t="s">
        <v>512</v>
      </c>
      <c r="B141" s="23" t="s">
        <v>511</v>
      </c>
      <c r="C141" s="22">
        <f>C142+C149+C144+C146</f>
        <v>78577807.2</v>
      </c>
      <c r="D141" s="22">
        <f>D142+D149+D144+D146</f>
        <v>75684751.56</v>
      </c>
      <c r="E141" s="21">
        <f t="shared" si="3"/>
        <v>96.31822808107071</v>
      </c>
    </row>
    <row r="142" spans="1:5" ht="57" customHeight="1">
      <c r="A142" s="20" t="s">
        <v>953</v>
      </c>
      <c r="B142" s="19" t="s">
        <v>952</v>
      </c>
      <c r="C142" s="18">
        <v>22046118.78</v>
      </c>
      <c r="D142" s="18">
        <v>20871752.88</v>
      </c>
      <c r="E142" s="17">
        <f t="shared" si="3"/>
        <v>94.6731399221827</v>
      </c>
    </row>
    <row r="143" spans="1:5" ht="57" customHeight="1">
      <c r="A143" s="20" t="s">
        <v>955</v>
      </c>
      <c r="B143" s="19" t="s">
        <v>954</v>
      </c>
      <c r="C143" s="18">
        <v>22046118.78</v>
      </c>
      <c r="D143" s="18">
        <v>20871752.88</v>
      </c>
      <c r="E143" s="17">
        <f t="shared" si="3"/>
        <v>94.6731399221827</v>
      </c>
    </row>
    <row r="144" spans="1:5" ht="57" customHeight="1">
      <c r="A144" s="20" t="s">
        <v>957</v>
      </c>
      <c r="B144" s="19" t="s">
        <v>956</v>
      </c>
      <c r="C144" s="18">
        <v>9686880</v>
      </c>
      <c r="D144" s="18">
        <v>9686880</v>
      </c>
      <c r="E144" s="17">
        <f t="shared" si="3"/>
        <v>100</v>
      </c>
    </row>
    <row r="145" spans="1:5" ht="68.25" customHeight="1">
      <c r="A145" s="20" t="s">
        <v>959</v>
      </c>
      <c r="B145" s="19" t="s">
        <v>958</v>
      </c>
      <c r="C145" s="18">
        <v>9686880</v>
      </c>
      <c r="D145" s="18">
        <v>9686880</v>
      </c>
      <c r="E145" s="17">
        <f t="shared" si="3"/>
        <v>100</v>
      </c>
    </row>
    <row r="146" spans="1:5" ht="57" customHeight="1">
      <c r="A146" s="20" t="s">
        <v>510</v>
      </c>
      <c r="B146" s="19" t="s">
        <v>960</v>
      </c>
      <c r="C146" s="18">
        <v>31812348.42</v>
      </c>
      <c r="D146" s="18">
        <v>29271584.68</v>
      </c>
      <c r="E146" s="17">
        <f t="shared" si="3"/>
        <v>92.01327828283605</v>
      </c>
    </row>
    <row r="147" spans="1:5" ht="57" customHeight="1">
      <c r="A147" s="20" t="s">
        <v>509</v>
      </c>
      <c r="B147" s="19" t="s">
        <v>961</v>
      </c>
      <c r="C147" s="18">
        <v>31812348.42</v>
      </c>
      <c r="D147" s="18">
        <v>29271584.68</v>
      </c>
      <c r="E147" s="17">
        <f t="shared" si="3"/>
        <v>92.01327828283605</v>
      </c>
    </row>
    <row r="148" spans="1:5" ht="33" customHeight="1">
      <c r="A148" s="20" t="s">
        <v>508</v>
      </c>
      <c r="B148" s="19" t="s">
        <v>962</v>
      </c>
      <c r="C148" s="18">
        <v>15032460</v>
      </c>
      <c r="D148" s="18">
        <v>15854534</v>
      </c>
      <c r="E148" s="17">
        <f t="shared" si="3"/>
        <v>105.46865915492208</v>
      </c>
    </row>
    <row r="149" spans="1:5" ht="33" customHeight="1">
      <c r="A149" s="20" t="s">
        <v>507</v>
      </c>
      <c r="B149" s="19" t="s">
        <v>963</v>
      </c>
      <c r="C149" s="18">
        <v>15032460</v>
      </c>
      <c r="D149" s="18">
        <v>15854534</v>
      </c>
      <c r="E149" s="17">
        <f t="shared" si="3"/>
        <v>105.46865915492208</v>
      </c>
    </row>
    <row r="150" spans="1:5" ht="73.5" customHeight="1">
      <c r="A150" s="24" t="s">
        <v>51</v>
      </c>
      <c r="B150" s="23" t="s">
        <v>964</v>
      </c>
      <c r="C150" s="22">
        <f>C151</f>
        <v>10663.53</v>
      </c>
      <c r="D150" s="22">
        <f>D151</f>
        <v>10663.53</v>
      </c>
      <c r="E150" s="21">
        <f t="shared" si="3"/>
        <v>100</v>
      </c>
    </row>
    <row r="151" spans="1:5" ht="78.75">
      <c r="A151" s="20" t="s">
        <v>506</v>
      </c>
      <c r="B151" s="19" t="s">
        <v>965</v>
      </c>
      <c r="C151" s="18">
        <v>10663.53</v>
      </c>
      <c r="D151" s="18">
        <v>10663.53</v>
      </c>
      <c r="E151" s="17">
        <f t="shared" si="3"/>
        <v>100</v>
      </c>
    </row>
    <row r="152" spans="1:5" ht="63">
      <c r="A152" s="20" t="s">
        <v>505</v>
      </c>
      <c r="B152" s="19" t="s">
        <v>966</v>
      </c>
      <c r="C152" s="18">
        <v>10663.53</v>
      </c>
      <c r="D152" s="18">
        <v>10663.53</v>
      </c>
      <c r="E152" s="17">
        <f t="shared" si="3"/>
        <v>100</v>
      </c>
    </row>
    <row r="153" spans="1:5" ht="50.25" customHeight="1">
      <c r="A153" s="20" t="s">
        <v>504</v>
      </c>
      <c r="B153" s="19" t="s">
        <v>967</v>
      </c>
      <c r="C153" s="18">
        <v>10663.53</v>
      </c>
      <c r="D153" s="18">
        <v>10663.53</v>
      </c>
      <c r="E153" s="17">
        <f t="shared" si="3"/>
        <v>100</v>
      </c>
    </row>
    <row r="154" spans="1:5" ht="47.25">
      <c r="A154" s="24" t="s">
        <v>52</v>
      </c>
      <c r="B154" s="23" t="s">
        <v>968</v>
      </c>
      <c r="C154" s="22">
        <v>0</v>
      </c>
      <c r="D154" s="22">
        <v>-58853</v>
      </c>
      <c r="E154" s="21"/>
    </row>
    <row r="155" spans="1:5" ht="48.75" customHeight="1">
      <c r="A155" s="20" t="s">
        <v>503</v>
      </c>
      <c r="B155" s="19" t="s">
        <v>969</v>
      </c>
      <c r="C155" s="18">
        <v>0</v>
      </c>
      <c r="D155" s="18">
        <v>-58853</v>
      </c>
      <c r="E155" s="21"/>
    </row>
    <row r="156" spans="1:5" ht="48.75" customHeight="1">
      <c r="A156" s="20" t="s">
        <v>971</v>
      </c>
      <c r="B156" s="19" t="s">
        <v>970</v>
      </c>
      <c r="C156" s="18">
        <v>0</v>
      </c>
      <c r="D156" s="18">
        <v>-58853</v>
      </c>
      <c r="E156" s="21"/>
    </row>
    <row r="157" spans="1:5" ht="18.75" customHeight="1">
      <c r="A157" s="100" t="s">
        <v>502</v>
      </c>
      <c r="B157" s="101"/>
      <c r="C157" s="16">
        <f>C11+C96</f>
        <v>1387696578.76</v>
      </c>
      <c r="D157" s="16">
        <f>D11+D96</f>
        <v>1405584047.68</v>
      </c>
      <c r="E157" s="21">
        <f t="shared" si="3"/>
        <v>101.28900432513738</v>
      </c>
    </row>
    <row r="158" spans="1:5" ht="18.75" customHeight="1">
      <c r="A158" s="97"/>
      <c r="B158" s="97"/>
      <c r="C158" s="98"/>
      <c r="D158" s="98"/>
      <c r="E158" s="99"/>
    </row>
    <row r="159" spans="1:5" ht="18.75" customHeight="1">
      <c r="A159" s="97"/>
      <c r="B159" s="97"/>
      <c r="C159" s="98"/>
      <c r="D159" s="98"/>
      <c r="E159" s="99"/>
    </row>
    <row r="160" spans="1:5" ht="18.75" customHeight="1">
      <c r="A160" s="97"/>
      <c r="B160" s="97"/>
      <c r="C160" s="98"/>
      <c r="D160" s="98"/>
      <c r="E160" s="99"/>
    </row>
    <row r="161" spans="1:5" ht="18.75" customHeight="1">
      <c r="A161" s="97"/>
      <c r="B161" s="97"/>
      <c r="C161" s="98"/>
      <c r="D161" s="98"/>
      <c r="E161" s="99"/>
    </row>
    <row r="162" ht="18.75" customHeight="1"/>
    <row r="163" spans="1:4" ht="15.75">
      <c r="A163" s="87" t="s">
        <v>1012</v>
      </c>
      <c r="B163" s="88"/>
      <c r="C163" s="15"/>
      <c r="D163" s="15"/>
    </row>
    <row r="164" spans="1:4" ht="15.75">
      <c r="A164" s="7" t="s">
        <v>1006</v>
      </c>
      <c r="B164" s="6"/>
      <c r="C164" s="6"/>
      <c r="D164" s="6"/>
    </row>
    <row r="165" spans="1:4" ht="15.75">
      <c r="A165" s="7"/>
      <c r="B165" s="6"/>
      <c r="C165" s="6"/>
      <c r="D165" s="6"/>
    </row>
    <row r="166" spans="1:4" ht="15.75">
      <c r="A166" s="7" t="s">
        <v>1011</v>
      </c>
      <c r="B166" s="6"/>
      <c r="C166" s="6"/>
      <c r="D166" s="7"/>
    </row>
    <row r="167" ht="15.75">
      <c r="A167" s="87" t="s">
        <v>1007</v>
      </c>
    </row>
  </sheetData>
  <sheetProtection/>
  <autoFilter ref="A10:E157"/>
  <mergeCells count="11">
    <mergeCell ref="E8:E10"/>
    <mergeCell ref="A157:B157"/>
    <mergeCell ref="D1:E1"/>
    <mergeCell ref="D2:E2"/>
    <mergeCell ref="D3:E3"/>
    <mergeCell ref="D4:E4"/>
    <mergeCell ref="A6:E6"/>
    <mergeCell ref="A8:A10"/>
    <mergeCell ref="B8:B10"/>
    <mergeCell ref="C8:C10"/>
    <mergeCell ref="D8:D10"/>
  </mergeCells>
  <hyperlinks>
    <hyperlink ref="B76" r:id="rId1" display="consultantplus://offline/ref=C42E92A17A5DEAEE4555377430F074F82C73AEB1ECC49C20C39E681C6745A488541A8A75A917895A94467507D811CF810B00BE1735450E40o4z8L"/>
    <hyperlink ref="B77" r:id="rId2" display="consultantplus://offline/ref=C42E92A17A5DEAEE4555377430F074F82C73AEB1ECC49C20C39E681C6745A488541A8A75A917895A94467507D811CF810B00BE1735450E40o4z8L"/>
  </hyperlinks>
  <printOptions/>
  <pageMargins left="0.7874015748031497" right="0.15748031496062992" top="0.3937007874015748" bottom="0.3937007874015748" header="0.15748031496062992" footer="0"/>
  <pageSetup fitToHeight="0" fitToWidth="1" horizontalDpi="600" verticalDpi="600" orientation="portrait" paperSize="9" scale="57" r:id="rId3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7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57.421875" style="1" customWidth="1"/>
    <col min="2" max="2" width="8.140625" style="1" customWidth="1"/>
    <col min="3" max="3" width="15.00390625" style="1" customWidth="1"/>
    <col min="4" max="4" width="9.28125" style="1" customWidth="1"/>
    <col min="5" max="5" width="19.7109375" style="1" customWidth="1"/>
    <col min="6" max="6" width="18.7109375" style="1" customWidth="1"/>
    <col min="7" max="7" width="14.28125" style="1" customWidth="1"/>
    <col min="8" max="8" width="5.421875" style="1" customWidth="1"/>
    <col min="9" max="9" width="15.421875" style="1" customWidth="1"/>
    <col min="10" max="10" width="9.140625" style="1" hidden="1" customWidth="1"/>
    <col min="11" max="11" width="49.00390625" style="1" customWidth="1"/>
    <col min="12" max="12" width="7.8515625" style="1" customWidth="1"/>
    <col min="13" max="13" width="34.140625" style="1" customWidth="1"/>
    <col min="14" max="14" width="15.57421875" style="1" customWidth="1"/>
    <col min="15" max="15" width="9.140625" style="1" hidden="1" customWidth="1"/>
    <col min="16" max="16" width="13.421875" style="1" customWidth="1"/>
    <col min="17" max="17" width="14.421875" style="1" customWidth="1"/>
    <col min="18" max="22" width="9.140625" style="1" hidden="1" customWidth="1"/>
    <col min="23" max="23" width="14.7109375" style="1" customWidth="1"/>
    <col min="24" max="24" width="9.140625" style="1" hidden="1" customWidth="1"/>
    <col min="25" max="25" width="14.8515625" style="1" customWidth="1"/>
    <col min="26" max="26" width="9.140625" style="1" hidden="1" customWidth="1"/>
    <col min="27" max="27" width="9.7109375" style="1" customWidth="1"/>
    <col min="28" max="16384" width="9.140625" style="1" customWidth="1"/>
  </cols>
  <sheetData>
    <row r="1" spans="1:7" ht="15.75">
      <c r="A1" s="40"/>
      <c r="B1" s="40"/>
      <c r="C1" s="40"/>
      <c r="D1" s="40"/>
      <c r="E1" s="40"/>
      <c r="F1" s="113" t="s">
        <v>315</v>
      </c>
      <c r="G1" s="113"/>
    </row>
    <row r="2" spans="1:7" ht="15.75">
      <c r="A2" s="40"/>
      <c r="B2" s="40"/>
      <c r="C2" s="40"/>
      <c r="D2" s="40"/>
      <c r="E2" s="41"/>
      <c r="F2" s="113" t="s">
        <v>214</v>
      </c>
      <c r="G2" s="113"/>
    </row>
    <row r="3" spans="1:7" ht="15.75">
      <c r="A3" s="40"/>
      <c r="B3" s="40"/>
      <c r="C3" s="40"/>
      <c r="D3" s="40"/>
      <c r="E3" s="41"/>
      <c r="F3" s="113" t="s">
        <v>215</v>
      </c>
      <c r="G3" s="113"/>
    </row>
    <row r="4" spans="1:7" ht="15.75">
      <c r="A4" s="40"/>
      <c r="B4" s="40"/>
      <c r="C4" s="40"/>
      <c r="D4" s="40"/>
      <c r="E4" s="41"/>
      <c r="F4" s="102" t="s">
        <v>1013</v>
      </c>
      <c r="G4" s="102"/>
    </row>
    <row r="5" spans="1:7" ht="15.75">
      <c r="A5" s="40"/>
      <c r="B5" s="40"/>
      <c r="C5" s="40"/>
      <c r="D5" s="40"/>
      <c r="E5" s="42"/>
      <c r="F5" s="42"/>
      <c r="G5" s="40"/>
    </row>
    <row r="6" spans="1:7" ht="33" customHeight="1">
      <c r="A6" s="108" t="s">
        <v>634</v>
      </c>
      <c r="B6" s="108"/>
      <c r="C6" s="108"/>
      <c r="D6" s="108"/>
      <c r="E6" s="108"/>
      <c r="F6" s="108"/>
      <c r="G6" s="108"/>
    </row>
    <row r="7" spans="1:7" ht="15.75">
      <c r="A7" s="111"/>
      <c r="B7" s="111"/>
      <c r="C7" s="111"/>
      <c r="D7" s="111"/>
      <c r="E7" s="111"/>
      <c r="F7" s="111"/>
      <c r="G7" s="111"/>
    </row>
    <row r="8" spans="1:7" ht="5.25" customHeight="1">
      <c r="A8" s="40"/>
      <c r="B8" s="40"/>
      <c r="C8" s="40"/>
      <c r="D8" s="40"/>
      <c r="E8" s="40"/>
      <c r="F8" s="40"/>
      <c r="G8" s="40"/>
    </row>
    <row r="9" spans="1:7" ht="15">
      <c r="A9" s="112" t="s">
        <v>56</v>
      </c>
      <c r="B9" s="107" t="s">
        <v>98</v>
      </c>
      <c r="C9" s="107"/>
      <c r="D9" s="107"/>
      <c r="E9" s="107" t="s">
        <v>639</v>
      </c>
      <c r="F9" s="107" t="s">
        <v>1003</v>
      </c>
      <c r="G9" s="107" t="s">
        <v>156</v>
      </c>
    </row>
    <row r="10" spans="1:7" ht="111" customHeight="1">
      <c r="A10" s="112"/>
      <c r="B10" s="107"/>
      <c r="C10" s="107"/>
      <c r="D10" s="107"/>
      <c r="E10" s="107"/>
      <c r="F10" s="107"/>
      <c r="G10" s="107"/>
    </row>
    <row r="11" spans="1:7" ht="20.25" customHeight="1">
      <c r="A11" s="43" t="s">
        <v>860</v>
      </c>
      <c r="B11" s="44" t="s">
        <v>99</v>
      </c>
      <c r="C11" s="44" t="s">
        <v>100</v>
      </c>
      <c r="D11" s="44" t="s">
        <v>55</v>
      </c>
      <c r="E11" s="45">
        <v>123134819.5</v>
      </c>
      <c r="F11" s="45">
        <v>120500332.85</v>
      </c>
      <c r="G11" s="34">
        <f>F11/E11*100</f>
        <v>97.86048604229285</v>
      </c>
    </row>
    <row r="12" spans="1:7" ht="47.25">
      <c r="A12" s="37" t="s">
        <v>59</v>
      </c>
      <c r="B12" s="38" t="s">
        <v>101</v>
      </c>
      <c r="C12" s="38" t="s">
        <v>100</v>
      </c>
      <c r="D12" s="38" t="s">
        <v>55</v>
      </c>
      <c r="E12" s="39">
        <v>2419503</v>
      </c>
      <c r="F12" s="39">
        <v>2407510.05</v>
      </c>
      <c r="G12" s="35">
        <f aca="true" t="shared" si="0" ref="G12:G75">F12/E12*100</f>
        <v>99.5043217553357</v>
      </c>
    </row>
    <row r="13" spans="1:11" ht="31.5">
      <c r="A13" s="37" t="s">
        <v>320</v>
      </c>
      <c r="B13" s="38" t="s">
        <v>101</v>
      </c>
      <c r="C13" s="38" t="s">
        <v>321</v>
      </c>
      <c r="D13" s="38" t="s">
        <v>55</v>
      </c>
      <c r="E13" s="39">
        <v>2419503</v>
      </c>
      <c r="F13" s="39">
        <v>2407510.05</v>
      </c>
      <c r="G13" s="35">
        <f t="shared" si="0"/>
        <v>99.5043217553357</v>
      </c>
      <c r="K13" s="8"/>
    </row>
    <row r="14" spans="1:7" ht="78.75">
      <c r="A14" s="37" t="s">
        <v>233</v>
      </c>
      <c r="B14" s="38" t="s">
        <v>101</v>
      </c>
      <c r="C14" s="38" t="s">
        <v>321</v>
      </c>
      <c r="D14" s="38" t="s">
        <v>199</v>
      </c>
      <c r="E14" s="39">
        <v>2419503</v>
      </c>
      <c r="F14" s="39">
        <v>2407510.05</v>
      </c>
      <c r="G14" s="35">
        <f t="shared" si="0"/>
        <v>99.5043217553357</v>
      </c>
    </row>
    <row r="15" spans="1:7" ht="31.5">
      <c r="A15" s="37" t="s">
        <v>234</v>
      </c>
      <c r="B15" s="38" t="s">
        <v>101</v>
      </c>
      <c r="C15" s="38" t="s">
        <v>321</v>
      </c>
      <c r="D15" s="38" t="s">
        <v>200</v>
      </c>
      <c r="E15" s="39">
        <v>2419503</v>
      </c>
      <c r="F15" s="39">
        <v>2407510.05</v>
      </c>
      <c r="G15" s="35">
        <f t="shared" si="0"/>
        <v>99.5043217553357</v>
      </c>
    </row>
    <row r="16" spans="1:7" ht="48" customHeight="1">
      <c r="A16" s="37" t="s">
        <v>60</v>
      </c>
      <c r="B16" s="38" t="s">
        <v>102</v>
      </c>
      <c r="C16" s="38" t="s">
        <v>100</v>
      </c>
      <c r="D16" s="38" t="s">
        <v>55</v>
      </c>
      <c r="E16" s="39">
        <v>3149369</v>
      </c>
      <c r="F16" s="39">
        <v>2961113.79</v>
      </c>
      <c r="G16" s="35">
        <f t="shared" si="0"/>
        <v>94.0224467186919</v>
      </c>
    </row>
    <row r="17" spans="1:7" ht="33" customHeight="1">
      <c r="A17" s="37" t="s">
        <v>452</v>
      </c>
      <c r="B17" s="38" t="s">
        <v>102</v>
      </c>
      <c r="C17" s="38" t="s">
        <v>322</v>
      </c>
      <c r="D17" s="38" t="s">
        <v>55</v>
      </c>
      <c r="E17" s="39">
        <v>1420769</v>
      </c>
      <c r="F17" s="39">
        <v>1281389.41</v>
      </c>
      <c r="G17" s="35">
        <f t="shared" si="0"/>
        <v>90.1898485960772</v>
      </c>
    </row>
    <row r="18" spans="1:7" ht="78.75">
      <c r="A18" s="37" t="s">
        <v>233</v>
      </c>
      <c r="B18" s="38" t="s">
        <v>102</v>
      </c>
      <c r="C18" s="38" t="s">
        <v>322</v>
      </c>
      <c r="D18" s="38" t="s">
        <v>199</v>
      </c>
      <c r="E18" s="39">
        <v>1420769</v>
      </c>
      <c r="F18" s="39">
        <v>1281389.41</v>
      </c>
      <c r="G18" s="35">
        <f t="shared" si="0"/>
        <v>90.1898485960772</v>
      </c>
    </row>
    <row r="19" spans="1:7" ht="31.5">
      <c r="A19" s="37" t="s">
        <v>234</v>
      </c>
      <c r="B19" s="38" t="s">
        <v>102</v>
      </c>
      <c r="C19" s="38" t="s">
        <v>322</v>
      </c>
      <c r="D19" s="38" t="s">
        <v>200</v>
      </c>
      <c r="E19" s="39">
        <v>1420769</v>
      </c>
      <c r="F19" s="39">
        <v>1281389.41</v>
      </c>
      <c r="G19" s="35">
        <f t="shared" si="0"/>
        <v>90.1898485960772</v>
      </c>
    </row>
    <row r="20" spans="1:7" ht="31.5">
      <c r="A20" s="37" t="s">
        <v>61</v>
      </c>
      <c r="B20" s="38" t="s">
        <v>102</v>
      </c>
      <c r="C20" s="38" t="s">
        <v>323</v>
      </c>
      <c r="D20" s="38" t="s">
        <v>55</v>
      </c>
      <c r="E20" s="39">
        <v>1728600</v>
      </c>
      <c r="F20" s="39">
        <v>1679724.38</v>
      </c>
      <c r="G20" s="35">
        <f t="shared" si="0"/>
        <v>97.17253152840448</v>
      </c>
    </row>
    <row r="21" spans="1:7" ht="78.75">
      <c r="A21" s="37" t="s">
        <v>233</v>
      </c>
      <c r="B21" s="38" t="s">
        <v>102</v>
      </c>
      <c r="C21" s="38" t="s">
        <v>323</v>
      </c>
      <c r="D21" s="38" t="s">
        <v>199</v>
      </c>
      <c r="E21" s="39">
        <v>1571040</v>
      </c>
      <c r="F21" s="39">
        <v>1563007.56</v>
      </c>
      <c r="G21" s="35">
        <f t="shared" si="0"/>
        <v>99.48871830125267</v>
      </c>
    </row>
    <row r="22" spans="1:7" ht="31.5">
      <c r="A22" s="37" t="s">
        <v>234</v>
      </c>
      <c r="B22" s="38" t="s">
        <v>102</v>
      </c>
      <c r="C22" s="38" t="s">
        <v>323</v>
      </c>
      <c r="D22" s="38" t="s">
        <v>200</v>
      </c>
      <c r="E22" s="39">
        <v>1571040</v>
      </c>
      <c r="F22" s="39">
        <v>1563007.56</v>
      </c>
      <c r="G22" s="35">
        <f t="shared" si="0"/>
        <v>99.48871830125267</v>
      </c>
    </row>
    <row r="23" spans="1:7" ht="31.5">
      <c r="A23" s="37" t="s">
        <v>222</v>
      </c>
      <c r="B23" s="38" t="s">
        <v>102</v>
      </c>
      <c r="C23" s="38" t="s">
        <v>323</v>
      </c>
      <c r="D23" s="38" t="s">
        <v>201</v>
      </c>
      <c r="E23" s="39">
        <v>157560</v>
      </c>
      <c r="F23" s="39">
        <v>116716.82</v>
      </c>
      <c r="G23" s="35">
        <f t="shared" si="0"/>
        <v>74.07769738512313</v>
      </c>
    </row>
    <row r="24" spans="1:7" ht="31.5">
      <c r="A24" s="37" t="s">
        <v>223</v>
      </c>
      <c r="B24" s="38" t="s">
        <v>102</v>
      </c>
      <c r="C24" s="38" t="s">
        <v>323</v>
      </c>
      <c r="D24" s="38" t="s">
        <v>202</v>
      </c>
      <c r="E24" s="39">
        <v>157560</v>
      </c>
      <c r="F24" s="39">
        <v>116716.82</v>
      </c>
      <c r="G24" s="35">
        <f t="shared" si="0"/>
        <v>74.07769738512313</v>
      </c>
    </row>
    <row r="25" spans="1:7" ht="63">
      <c r="A25" s="37" t="s">
        <v>62</v>
      </c>
      <c r="B25" s="38" t="s">
        <v>103</v>
      </c>
      <c r="C25" s="38" t="s">
        <v>100</v>
      </c>
      <c r="D25" s="38" t="s">
        <v>55</v>
      </c>
      <c r="E25" s="39">
        <v>43405200.01</v>
      </c>
      <c r="F25" s="39">
        <v>42427847.16</v>
      </c>
      <c r="G25" s="35">
        <f t="shared" si="0"/>
        <v>97.74830469673027</v>
      </c>
    </row>
    <row r="26" spans="1:7" ht="47.25">
      <c r="A26" s="37" t="s">
        <v>689</v>
      </c>
      <c r="B26" s="38" t="s">
        <v>103</v>
      </c>
      <c r="C26" s="38" t="s">
        <v>324</v>
      </c>
      <c r="D26" s="38" t="s">
        <v>55</v>
      </c>
      <c r="E26" s="39">
        <v>2373118</v>
      </c>
      <c r="F26" s="39">
        <v>2363433</v>
      </c>
      <c r="G26" s="35">
        <f t="shared" si="0"/>
        <v>99.59188712908502</v>
      </c>
    </row>
    <row r="27" spans="1:7" ht="78.75">
      <c r="A27" s="37" t="s">
        <v>233</v>
      </c>
      <c r="B27" s="38" t="s">
        <v>103</v>
      </c>
      <c r="C27" s="38" t="s">
        <v>324</v>
      </c>
      <c r="D27" s="38" t="s">
        <v>199</v>
      </c>
      <c r="E27" s="39">
        <v>2373118</v>
      </c>
      <c r="F27" s="39">
        <v>2363433</v>
      </c>
      <c r="G27" s="35">
        <f t="shared" si="0"/>
        <v>99.59188712908502</v>
      </c>
    </row>
    <row r="28" spans="1:7" ht="31.5">
      <c r="A28" s="37" t="s">
        <v>234</v>
      </c>
      <c r="B28" s="38" t="s">
        <v>103</v>
      </c>
      <c r="C28" s="38" t="s">
        <v>324</v>
      </c>
      <c r="D28" s="38" t="s">
        <v>200</v>
      </c>
      <c r="E28" s="39">
        <v>2373118</v>
      </c>
      <c r="F28" s="39">
        <v>2363433</v>
      </c>
      <c r="G28" s="35">
        <f t="shared" si="0"/>
        <v>99.59188712908502</v>
      </c>
    </row>
    <row r="29" spans="1:7" ht="31.5">
      <c r="A29" s="37" t="s">
        <v>61</v>
      </c>
      <c r="B29" s="38" t="s">
        <v>103</v>
      </c>
      <c r="C29" s="38" t="s">
        <v>325</v>
      </c>
      <c r="D29" s="38" t="s">
        <v>55</v>
      </c>
      <c r="E29" s="39">
        <v>40503249.52</v>
      </c>
      <c r="F29" s="39">
        <v>39535581.67</v>
      </c>
      <c r="G29" s="35">
        <f t="shared" si="0"/>
        <v>97.6108883571868</v>
      </c>
    </row>
    <row r="30" spans="1:7" ht="78.75">
      <c r="A30" s="37" t="s">
        <v>233</v>
      </c>
      <c r="B30" s="38" t="s">
        <v>103</v>
      </c>
      <c r="C30" s="38" t="s">
        <v>325</v>
      </c>
      <c r="D30" s="38" t="s">
        <v>199</v>
      </c>
      <c r="E30" s="39">
        <v>40190782</v>
      </c>
      <c r="F30" s="39">
        <v>39366590.87</v>
      </c>
      <c r="G30" s="35">
        <f t="shared" si="0"/>
        <v>97.94930307651141</v>
      </c>
    </row>
    <row r="31" spans="1:7" ht="31.5">
      <c r="A31" s="37" t="s">
        <v>234</v>
      </c>
      <c r="B31" s="38" t="s">
        <v>103</v>
      </c>
      <c r="C31" s="38" t="s">
        <v>325</v>
      </c>
      <c r="D31" s="38" t="s">
        <v>200</v>
      </c>
      <c r="E31" s="39">
        <v>40190782</v>
      </c>
      <c r="F31" s="39">
        <v>39366590.87</v>
      </c>
      <c r="G31" s="35">
        <f t="shared" si="0"/>
        <v>97.94930307651141</v>
      </c>
    </row>
    <row r="32" spans="1:7" ht="31.5">
      <c r="A32" s="37" t="s">
        <v>222</v>
      </c>
      <c r="B32" s="38" t="s">
        <v>103</v>
      </c>
      <c r="C32" s="38" t="s">
        <v>325</v>
      </c>
      <c r="D32" s="38" t="s">
        <v>201</v>
      </c>
      <c r="E32" s="39">
        <v>109500</v>
      </c>
      <c r="F32" s="39">
        <v>35222.61</v>
      </c>
      <c r="G32" s="35">
        <f t="shared" si="0"/>
        <v>32.16676712328767</v>
      </c>
    </row>
    <row r="33" spans="1:7" ht="31.5">
      <c r="A33" s="37" t="s">
        <v>223</v>
      </c>
      <c r="B33" s="38" t="s">
        <v>103</v>
      </c>
      <c r="C33" s="38" t="s">
        <v>325</v>
      </c>
      <c r="D33" s="38" t="s">
        <v>202</v>
      </c>
      <c r="E33" s="39">
        <v>109500</v>
      </c>
      <c r="F33" s="39">
        <v>35222.61</v>
      </c>
      <c r="G33" s="35">
        <f t="shared" si="0"/>
        <v>32.16676712328767</v>
      </c>
    </row>
    <row r="34" spans="1:7" ht="15.75">
      <c r="A34" s="37" t="s">
        <v>220</v>
      </c>
      <c r="B34" s="38" t="s">
        <v>103</v>
      </c>
      <c r="C34" s="38" t="s">
        <v>325</v>
      </c>
      <c r="D34" s="38" t="s">
        <v>204</v>
      </c>
      <c r="E34" s="39">
        <v>202967.52</v>
      </c>
      <c r="F34" s="39">
        <v>133768.19</v>
      </c>
      <c r="G34" s="35">
        <f t="shared" si="0"/>
        <v>65.90620509133679</v>
      </c>
    </row>
    <row r="35" spans="1:7" ht="15.75">
      <c r="A35" s="37" t="s">
        <v>225</v>
      </c>
      <c r="B35" s="38" t="s">
        <v>103</v>
      </c>
      <c r="C35" s="38" t="s">
        <v>325</v>
      </c>
      <c r="D35" s="38" t="s">
        <v>203</v>
      </c>
      <c r="E35" s="39">
        <v>202967.52</v>
      </c>
      <c r="F35" s="39">
        <v>133768.19</v>
      </c>
      <c r="G35" s="35">
        <f t="shared" si="0"/>
        <v>65.90620509133679</v>
      </c>
    </row>
    <row r="36" spans="1:7" ht="47.25">
      <c r="A36" s="37" t="s">
        <v>453</v>
      </c>
      <c r="B36" s="38" t="s">
        <v>103</v>
      </c>
      <c r="C36" s="38" t="s">
        <v>690</v>
      </c>
      <c r="D36" s="38" t="s">
        <v>55</v>
      </c>
      <c r="E36" s="39">
        <v>449255.49</v>
      </c>
      <c r="F36" s="39">
        <v>449255.49</v>
      </c>
      <c r="G36" s="35">
        <f t="shared" si="0"/>
        <v>100</v>
      </c>
    </row>
    <row r="37" spans="1:7" ht="78.75">
      <c r="A37" s="37" t="s">
        <v>233</v>
      </c>
      <c r="B37" s="38" t="s">
        <v>103</v>
      </c>
      <c r="C37" s="38" t="s">
        <v>690</v>
      </c>
      <c r="D37" s="38" t="s">
        <v>199</v>
      </c>
      <c r="E37" s="39">
        <v>449255.49</v>
      </c>
      <c r="F37" s="39">
        <v>449255.49</v>
      </c>
      <c r="G37" s="35">
        <f t="shared" si="0"/>
        <v>100</v>
      </c>
    </row>
    <row r="38" spans="1:7" ht="31.5">
      <c r="A38" s="37" t="s">
        <v>234</v>
      </c>
      <c r="B38" s="38" t="s">
        <v>103</v>
      </c>
      <c r="C38" s="38" t="s">
        <v>690</v>
      </c>
      <c r="D38" s="38" t="s">
        <v>200</v>
      </c>
      <c r="E38" s="39">
        <v>449255.49</v>
      </c>
      <c r="F38" s="39">
        <v>449255.49</v>
      </c>
      <c r="G38" s="35">
        <f t="shared" si="0"/>
        <v>100</v>
      </c>
    </row>
    <row r="39" spans="1:7" ht="78.75">
      <c r="A39" s="37" t="s">
        <v>691</v>
      </c>
      <c r="B39" s="38" t="s">
        <v>103</v>
      </c>
      <c r="C39" s="38" t="s">
        <v>692</v>
      </c>
      <c r="D39" s="38" t="s">
        <v>55</v>
      </c>
      <c r="E39" s="39">
        <v>79577</v>
      </c>
      <c r="F39" s="39">
        <v>79577</v>
      </c>
      <c r="G39" s="35">
        <f t="shared" si="0"/>
        <v>100</v>
      </c>
    </row>
    <row r="40" spans="1:7" ht="78.75">
      <c r="A40" s="37" t="s">
        <v>233</v>
      </c>
      <c r="B40" s="38" t="s">
        <v>103</v>
      </c>
      <c r="C40" s="38" t="s">
        <v>692</v>
      </c>
      <c r="D40" s="38" t="s">
        <v>199</v>
      </c>
      <c r="E40" s="39">
        <v>79577</v>
      </c>
      <c r="F40" s="39">
        <v>79577</v>
      </c>
      <c r="G40" s="35">
        <f t="shared" si="0"/>
        <v>100</v>
      </c>
    </row>
    <row r="41" spans="1:7" ht="31.5">
      <c r="A41" s="37" t="s">
        <v>234</v>
      </c>
      <c r="B41" s="38" t="s">
        <v>103</v>
      </c>
      <c r="C41" s="38" t="s">
        <v>692</v>
      </c>
      <c r="D41" s="38" t="s">
        <v>200</v>
      </c>
      <c r="E41" s="39">
        <v>79577</v>
      </c>
      <c r="F41" s="39">
        <v>79577</v>
      </c>
      <c r="G41" s="35">
        <f t="shared" si="0"/>
        <v>100</v>
      </c>
    </row>
    <row r="42" spans="1:7" ht="15.75">
      <c r="A42" s="37" t="s">
        <v>326</v>
      </c>
      <c r="B42" s="38" t="s">
        <v>327</v>
      </c>
      <c r="C42" s="38" t="s">
        <v>100</v>
      </c>
      <c r="D42" s="38" t="s">
        <v>55</v>
      </c>
      <c r="E42" s="39">
        <v>23920</v>
      </c>
      <c r="F42" s="39">
        <v>23920</v>
      </c>
      <c r="G42" s="35">
        <f t="shared" si="0"/>
        <v>100</v>
      </c>
    </row>
    <row r="43" spans="1:7" ht="63">
      <c r="A43" s="37" t="s">
        <v>693</v>
      </c>
      <c r="B43" s="38" t="s">
        <v>327</v>
      </c>
      <c r="C43" s="38" t="s">
        <v>328</v>
      </c>
      <c r="D43" s="38" t="s">
        <v>55</v>
      </c>
      <c r="E43" s="39">
        <v>23920</v>
      </c>
      <c r="F43" s="39">
        <v>23920</v>
      </c>
      <c r="G43" s="35">
        <f t="shared" si="0"/>
        <v>100</v>
      </c>
    </row>
    <row r="44" spans="1:7" ht="31.5">
      <c r="A44" s="37" t="s">
        <v>222</v>
      </c>
      <c r="B44" s="38" t="s">
        <v>327</v>
      </c>
      <c r="C44" s="38" t="s">
        <v>328</v>
      </c>
      <c r="D44" s="38" t="s">
        <v>201</v>
      </c>
      <c r="E44" s="39">
        <v>23920</v>
      </c>
      <c r="F44" s="39">
        <v>23920</v>
      </c>
      <c r="G44" s="35">
        <f t="shared" si="0"/>
        <v>100</v>
      </c>
    </row>
    <row r="45" spans="1:7" ht="31.5">
      <c r="A45" s="37" t="s">
        <v>223</v>
      </c>
      <c r="B45" s="38" t="s">
        <v>327</v>
      </c>
      <c r="C45" s="38" t="s">
        <v>328</v>
      </c>
      <c r="D45" s="38" t="s">
        <v>202</v>
      </c>
      <c r="E45" s="39">
        <v>23920</v>
      </c>
      <c r="F45" s="39">
        <v>23920</v>
      </c>
      <c r="G45" s="35">
        <f t="shared" si="0"/>
        <v>100</v>
      </c>
    </row>
    <row r="46" spans="1:7" ht="47.25">
      <c r="A46" s="37" t="s">
        <v>63</v>
      </c>
      <c r="B46" s="38" t="s">
        <v>104</v>
      </c>
      <c r="C46" s="38" t="s">
        <v>100</v>
      </c>
      <c r="D46" s="38" t="s">
        <v>55</v>
      </c>
      <c r="E46" s="39">
        <v>20446101.85</v>
      </c>
      <c r="F46" s="39">
        <v>19811675.75</v>
      </c>
      <c r="G46" s="35">
        <f t="shared" si="0"/>
        <v>96.89708040850827</v>
      </c>
    </row>
    <row r="47" spans="1:7" ht="31.5">
      <c r="A47" s="37" t="s">
        <v>61</v>
      </c>
      <c r="B47" s="38" t="s">
        <v>104</v>
      </c>
      <c r="C47" s="38" t="s">
        <v>329</v>
      </c>
      <c r="D47" s="38" t="s">
        <v>55</v>
      </c>
      <c r="E47" s="39">
        <v>13607320</v>
      </c>
      <c r="F47" s="39">
        <v>13494199.8</v>
      </c>
      <c r="G47" s="35">
        <f t="shared" si="0"/>
        <v>99.16868126861131</v>
      </c>
    </row>
    <row r="48" spans="1:7" ht="78.75">
      <c r="A48" s="37" t="s">
        <v>233</v>
      </c>
      <c r="B48" s="38" t="s">
        <v>104</v>
      </c>
      <c r="C48" s="38" t="s">
        <v>329</v>
      </c>
      <c r="D48" s="38" t="s">
        <v>199</v>
      </c>
      <c r="E48" s="39">
        <v>13303630</v>
      </c>
      <c r="F48" s="39">
        <v>13291456.64</v>
      </c>
      <c r="G48" s="35">
        <f t="shared" si="0"/>
        <v>99.90849595185676</v>
      </c>
    </row>
    <row r="49" spans="1:7" ht="31.5">
      <c r="A49" s="37" t="s">
        <v>234</v>
      </c>
      <c r="B49" s="38" t="s">
        <v>104</v>
      </c>
      <c r="C49" s="38" t="s">
        <v>329</v>
      </c>
      <c r="D49" s="38" t="s">
        <v>200</v>
      </c>
      <c r="E49" s="39">
        <v>13303630</v>
      </c>
      <c r="F49" s="39">
        <v>13291456.64</v>
      </c>
      <c r="G49" s="35">
        <f t="shared" si="0"/>
        <v>99.90849595185676</v>
      </c>
    </row>
    <row r="50" spans="1:7" ht="31.5">
      <c r="A50" s="37" t="s">
        <v>222</v>
      </c>
      <c r="B50" s="38" t="s">
        <v>104</v>
      </c>
      <c r="C50" s="38" t="s">
        <v>329</v>
      </c>
      <c r="D50" s="38" t="s">
        <v>201</v>
      </c>
      <c r="E50" s="39">
        <v>277690</v>
      </c>
      <c r="F50" s="39">
        <v>177715.4</v>
      </c>
      <c r="G50" s="35">
        <f t="shared" si="0"/>
        <v>63.99776729446505</v>
      </c>
    </row>
    <row r="51" spans="1:7" ht="31.5">
      <c r="A51" s="37" t="s">
        <v>223</v>
      </c>
      <c r="B51" s="38" t="s">
        <v>104</v>
      </c>
      <c r="C51" s="38" t="s">
        <v>329</v>
      </c>
      <c r="D51" s="38" t="s">
        <v>202</v>
      </c>
      <c r="E51" s="39">
        <v>277690</v>
      </c>
      <c r="F51" s="39">
        <v>177715.4</v>
      </c>
      <c r="G51" s="35">
        <f t="shared" si="0"/>
        <v>63.99776729446505</v>
      </c>
    </row>
    <row r="52" spans="1:7" ht="15.75">
      <c r="A52" s="37" t="s">
        <v>220</v>
      </c>
      <c r="B52" s="38" t="s">
        <v>104</v>
      </c>
      <c r="C52" s="38" t="s">
        <v>329</v>
      </c>
      <c r="D52" s="38" t="s">
        <v>204</v>
      </c>
      <c r="E52" s="39">
        <v>26000</v>
      </c>
      <c r="F52" s="39">
        <v>25027.76</v>
      </c>
      <c r="G52" s="35">
        <f t="shared" si="0"/>
        <v>96.26061538461538</v>
      </c>
    </row>
    <row r="53" spans="1:7" ht="15.75">
      <c r="A53" s="37" t="s">
        <v>225</v>
      </c>
      <c r="B53" s="38" t="s">
        <v>104</v>
      </c>
      <c r="C53" s="38" t="s">
        <v>329</v>
      </c>
      <c r="D53" s="38" t="s">
        <v>203</v>
      </c>
      <c r="E53" s="39">
        <v>26000</v>
      </c>
      <c r="F53" s="39">
        <v>25027.76</v>
      </c>
      <c r="G53" s="35">
        <f t="shared" si="0"/>
        <v>96.26061538461538</v>
      </c>
    </row>
    <row r="54" spans="1:7" ht="31.5">
      <c r="A54" s="37" t="s">
        <v>330</v>
      </c>
      <c r="B54" s="38" t="s">
        <v>104</v>
      </c>
      <c r="C54" s="38" t="s">
        <v>331</v>
      </c>
      <c r="D54" s="38" t="s">
        <v>55</v>
      </c>
      <c r="E54" s="39">
        <v>2187954</v>
      </c>
      <c r="F54" s="39">
        <v>2119386.34</v>
      </c>
      <c r="G54" s="35">
        <f t="shared" si="0"/>
        <v>96.86612881258014</v>
      </c>
    </row>
    <row r="55" spans="1:7" ht="31.5">
      <c r="A55" s="37" t="s">
        <v>222</v>
      </c>
      <c r="B55" s="38" t="s">
        <v>104</v>
      </c>
      <c r="C55" s="38" t="s">
        <v>331</v>
      </c>
      <c r="D55" s="38" t="s">
        <v>201</v>
      </c>
      <c r="E55" s="39">
        <v>2187954</v>
      </c>
      <c r="F55" s="39">
        <v>2119386.34</v>
      </c>
      <c r="G55" s="35">
        <f t="shared" si="0"/>
        <v>96.86612881258014</v>
      </c>
    </row>
    <row r="56" spans="1:7" ht="31.5">
      <c r="A56" s="37" t="s">
        <v>223</v>
      </c>
      <c r="B56" s="38" t="s">
        <v>104</v>
      </c>
      <c r="C56" s="38" t="s">
        <v>331</v>
      </c>
      <c r="D56" s="38" t="s">
        <v>202</v>
      </c>
      <c r="E56" s="39">
        <v>2187954</v>
      </c>
      <c r="F56" s="39">
        <v>2119386.34</v>
      </c>
      <c r="G56" s="35">
        <f t="shared" si="0"/>
        <v>96.86612881258014</v>
      </c>
    </row>
    <row r="57" spans="1:7" ht="47.25">
      <c r="A57" s="37" t="s">
        <v>453</v>
      </c>
      <c r="B57" s="38" t="s">
        <v>104</v>
      </c>
      <c r="C57" s="38" t="s">
        <v>690</v>
      </c>
      <c r="D57" s="38" t="s">
        <v>55</v>
      </c>
      <c r="E57" s="39">
        <v>201427.85</v>
      </c>
      <c r="F57" s="39">
        <v>201427.85</v>
      </c>
      <c r="G57" s="35">
        <f t="shared" si="0"/>
        <v>100</v>
      </c>
    </row>
    <row r="58" spans="1:7" ht="78.75">
      <c r="A58" s="37" t="s">
        <v>233</v>
      </c>
      <c r="B58" s="38" t="s">
        <v>104</v>
      </c>
      <c r="C58" s="38" t="s">
        <v>690</v>
      </c>
      <c r="D58" s="38" t="s">
        <v>199</v>
      </c>
      <c r="E58" s="39">
        <v>201427.85</v>
      </c>
      <c r="F58" s="39">
        <v>201427.85</v>
      </c>
      <c r="G58" s="35">
        <f t="shared" si="0"/>
        <v>100</v>
      </c>
    </row>
    <row r="59" spans="1:7" ht="31.5">
      <c r="A59" s="37" t="s">
        <v>234</v>
      </c>
      <c r="B59" s="38" t="s">
        <v>104</v>
      </c>
      <c r="C59" s="38" t="s">
        <v>690</v>
      </c>
      <c r="D59" s="38" t="s">
        <v>200</v>
      </c>
      <c r="E59" s="39">
        <v>201427.85</v>
      </c>
      <c r="F59" s="39">
        <v>201427.85</v>
      </c>
      <c r="G59" s="35">
        <f t="shared" si="0"/>
        <v>100</v>
      </c>
    </row>
    <row r="60" spans="1:7" ht="47.25">
      <c r="A60" s="37" t="s">
        <v>694</v>
      </c>
      <c r="B60" s="38" t="s">
        <v>104</v>
      </c>
      <c r="C60" s="38" t="s">
        <v>332</v>
      </c>
      <c r="D60" s="38" t="s">
        <v>55</v>
      </c>
      <c r="E60" s="39">
        <v>2364435</v>
      </c>
      <c r="F60" s="39">
        <v>2116477.48</v>
      </c>
      <c r="G60" s="35">
        <f t="shared" si="0"/>
        <v>89.5130329232988</v>
      </c>
    </row>
    <row r="61" spans="1:7" ht="78.75">
      <c r="A61" s="37" t="s">
        <v>233</v>
      </c>
      <c r="B61" s="38" t="s">
        <v>104</v>
      </c>
      <c r="C61" s="38" t="s">
        <v>332</v>
      </c>
      <c r="D61" s="38" t="s">
        <v>199</v>
      </c>
      <c r="E61" s="39">
        <v>2364435</v>
      </c>
      <c r="F61" s="39">
        <v>2116477.48</v>
      </c>
      <c r="G61" s="35">
        <f t="shared" si="0"/>
        <v>89.5130329232988</v>
      </c>
    </row>
    <row r="62" spans="1:7" ht="31.5">
      <c r="A62" s="37" t="s">
        <v>234</v>
      </c>
      <c r="B62" s="38" t="s">
        <v>104</v>
      </c>
      <c r="C62" s="38" t="s">
        <v>332</v>
      </c>
      <c r="D62" s="38" t="s">
        <v>200</v>
      </c>
      <c r="E62" s="39">
        <v>2364435</v>
      </c>
      <c r="F62" s="39">
        <v>2116477.48</v>
      </c>
      <c r="G62" s="35">
        <f t="shared" si="0"/>
        <v>89.5130329232988</v>
      </c>
    </row>
    <row r="63" spans="1:7" ht="78.75">
      <c r="A63" s="37" t="s">
        <v>691</v>
      </c>
      <c r="B63" s="38" t="s">
        <v>104</v>
      </c>
      <c r="C63" s="38" t="s">
        <v>692</v>
      </c>
      <c r="D63" s="38" t="s">
        <v>55</v>
      </c>
      <c r="E63" s="39">
        <v>625000</v>
      </c>
      <c r="F63" s="39">
        <v>625000</v>
      </c>
      <c r="G63" s="35">
        <f t="shared" si="0"/>
        <v>100</v>
      </c>
    </row>
    <row r="64" spans="1:7" ht="78.75">
      <c r="A64" s="37" t="s">
        <v>233</v>
      </c>
      <c r="B64" s="38" t="s">
        <v>104</v>
      </c>
      <c r="C64" s="38" t="s">
        <v>692</v>
      </c>
      <c r="D64" s="38" t="s">
        <v>199</v>
      </c>
      <c r="E64" s="39">
        <v>625000</v>
      </c>
      <c r="F64" s="39">
        <v>625000</v>
      </c>
      <c r="G64" s="35">
        <f t="shared" si="0"/>
        <v>100</v>
      </c>
    </row>
    <row r="65" spans="1:7" ht="31.5">
      <c r="A65" s="37" t="s">
        <v>234</v>
      </c>
      <c r="B65" s="38" t="s">
        <v>104</v>
      </c>
      <c r="C65" s="38" t="s">
        <v>692</v>
      </c>
      <c r="D65" s="38" t="s">
        <v>200</v>
      </c>
      <c r="E65" s="39">
        <v>625000</v>
      </c>
      <c r="F65" s="39">
        <v>625000</v>
      </c>
      <c r="G65" s="35">
        <f t="shared" si="0"/>
        <v>100</v>
      </c>
    </row>
    <row r="66" spans="1:7" ht="31.5">
      <c r="A66" s="37" t="s">
        <v>61</v>
      </c>
      <c r="B66" s="38" t="s">
        <v>104</v>
      </c>
      <c r="C66" s="38" t="s">
        <v>333</v>
      </c>
      <c r="D66" s="38" t="s">
        <v>55</v>
      </c>
      <c r="E66" s="39">
        <v>1459965</v>
      </c>
      <c r="F66" s="39">
        <v>1255184.28</v>
      </c>
      <c r="G66" s="35">
        <f t="shared" si="0"/>
        <v>85.97358703804542</v>
      </c>
    </row>
    <row r="67" spans="1:7" ht="78.75">
      <c r="A67" s="37" t="s">
        <v>233</v>
      </c>
      <c r="B67" s="38" t="s">
        <v>104</v>
      </c>
      <c r="C67" s="38" t="s">
        <v>333</v>
      </c>
      <c r="D67" s="38" t="s">
        <v>199</v>
      </c>
      <c r="E67" s="39">
        <v>1380065</v>
      </c>
      <c r="F67" s="39">
        <v>1175284.28</v>
      </c>
      <c r="G67" s="35">
        <f t="shared" si="0"/>
        <v>85.16151630539142</v>
      </c>
    </row>
    <row r="68" spans="1:7" ht="31.5">
      <c r="A68" s="37" t="s">
        <v>234</v>
      </c>
      <c r="B68" s="38" t="s">
        <v>104</v>
      </c>
      <c r="C68" s="38" t="s">
        <v>333</v>
      </c>
      <c r="D68" s="38" t="s">
        <v>200</v>
      </c>
      <c r="E68" s="39">
        <v>1380065</v>
      </c>
      <c r="F68" s="39">
        <v>1175284.28</v>
      </c>
      <c r="G68" s="35">
        <f t="shared" si="0"/>
        <v>85.16151630539142</v>
      </c>
    </row>
    <row r="69" spans="1:7" ht="31.5">
      <c r="A69" s="37" t="s">
        <v>222</v>
      </c>
      <c r="B69" s="38" t="s">
        <v>104</v>
      </c>
      <c r="C69" s="38" t="s">
        <v>333</v>
      </c>
      <c r="D69" s="38" t="s">
        <v>201</v>
      </c>
      <c r="E69" s="39">
        <v>79900</v>
      </c>
      <c r="F69" s="39">
        <v>79900</v>
      </c>
      <c r="G69" s="35">
        <f t="shared" si="0"/>
        <v>100</v>
      </c>
    </row>
    <row r="70" spans="1:7" ht="31.5">
      <c r="A70" s="37" t="s">
        <v>223</v>
      </c>
      <c r="B70" s="38" t="s">
        <v>104</v>
      </c>
      <c r="C70" s="38" t="s">
        <v>333</v>
      </c>
      <c r="D70" s="38" t="s">
        <v>202</v>
      </c>
      <c r="E70" s="39">
        <v>79900</v>
      </c>
      <c r="F70" s="39">
        <v>79900</v>
      </c>
      <c r="G70" s="35">
        <f t="shared" si="0"/>
        <v>100</v>
      </c>
    </row>
    <row r="71" spans="1:7" ht="15.75">
      <c r="A71" s="37" t="s">
        <v>334</v>
      </c>
      <c r="B71" s="38" t="s">
        <v>335</v>
      </c>
      <c r="C71" s="38" t="s">
        <v>100</v>
      </c>
      <c r="D71" s="38" t="s">
        <v>55</v>
      </c>
      <c r="E71" s="39">
        <v>89141</v>
      </c>
      <c r="F71" s="39">
        <v>0</v>
      </c>
      <c r="G71" s="35">
        <f t="shared" si="0"/>
        <v>0</v>
      </c>
    </row>
    <row r="72" spans="1:7" ht="15.75">
      <c r="A72" s="37" t="s">
        <v>695</v>
      </c>
      <c r="B72" s="38" t="s">
        <v>335</v>
      </c>
      <c r="C72" s="38" t="s">
        <v>336</v>
      </c>
      <c r="D72" s="38" t="s">
        <v>55</v>
      </c>
      <c r="E72" s="39">
        <v>89141</v>
      </c>
      <c r="F72" s="39">
        <v>0</v>
      </c>
      <c r="G72" s="35">
        <f t="shared" si="0"/>
        <v>0</v>
      </c>
    </row>
    <row r="73" spans="1:7" ht="15.75">
      <c r="A73" s="37" t="s">
        <v>220</v>
      </c>
      <c r="B73" s="38" t="s">
        <v>335</v>
      </c>
      <c r="C73" s="38" t="s">
        <v>336</v>
      </c>
      <c r="D73" s="38" t="s">
        <v>204</v>
      </c>
      <c r="E73" s="39">
        <v>89141</v>
      </c>
      <c r="F73" s="39">
        <v>0</v>
      </c>
      <c r="G73" s="35">
        <f t="shared" si="0"/>
        <v>0</v>
      </c>
    </row>
    <row r="74" spans="1:7" ht="15.75">
      <c r="A74" s="37" t="s">
        <v>337</v>
      </c>
      <c r="B74" s="38" t="s">
        <v>335</v>
      </c>
      <c r="C74" s="38" t="s">
        <v>336</v>
      </c>
      <c r="D74" s="38" t="s">
        <v>338</v>
      </c>
      <c r="E74" s="39">
        <v>89141</v>
      </c>
      <c r="F74" s="39">
        <v>0</v>
      </c>
      <c r="G74" s="35">
        <f t="shared" si="0"/>
        <v>0</v>
      </c>
    </row>
    <row r="75" spans="1:7" ht="15.75">
      <c r="A75" s="37" t="s">
        <v>64</v>
      </c>
      <c r="B75" s="38" t="s">
        <v>105</v>
      </c>
      <c r="C75" s="38" t="s">
        <v>100</v>
      </c>
      <c r="D75" s="38" t="s">
        <v>55</v>
      </c>
      <c r="E75" s="39">
        <v>53601584.64</v>
      </c>
      <c r="F75" s="39">
        <v>52868266.1</v>
      </c>
      <c r="G75" s="35">
        <f t="shared" si="0"/>
        <v>98.63190884201441</v>
      </c>
    </row>
    <row r="76" spans="1:7" ht="31.5">
      <c r="A76" s="37" t="s">
        <v>696</v>
      </c>
      <c r="B76" s="38" t="s">
        <v>105</v>
      </c>
      <c r="C76" s="38" t="s">
        <v>339</v>
      </c>
      <c r="D76" s="38" t="s">
        <v>55</v>
      </c>
      <c r="E76" s="39">
        <v>503600</v>
      </c>
      <c r="F76" s="39">
        <v>448563.71</v>
      </c>
      <c r="G76" s="35">
        <f aca="true" t="shared" si="1" ref="G76:G139">F76/E76*100</f>
        <v>89.07142772041303</v>
      </c>
    </row>
    <row r="77" spans="1:7" ht="31.5">
      <c r="A77" s="37" t="s">
        <v>222</v>
      </c>
      <c r="B77" s="38" t="s">
        <v>105</v>
      </c>
      <c r="C77" s="38" t="s">
        <v>339</v>
      </c>
      <c r="D77" s="38" t="s">
        <v>201</v>
      </c>
      <c r="E77" s="39">
        <v>503600</v>
      </c>
      <c r="F77" s="39">
        <v>448563.71</v>
      </c>
      <c r="G77" s="35">
        <f t="shared" si="1"/>
        <v>89.07142772041303</v>
      </c>
    </row>
    <row r="78" spans="1:7" ht="37.5" customHeight="1">
      <c r="A78" s="37" t="s">
        <v>223</v>
      </c>
      <c r="B78" s="38" t="s">
        <v>105</v>
      </c>
      <c r="C78" s="38" t="s">
        <v>339</v>
      </c>
      <c r="D78" s="38" t="s">
        <v>202</v>
      </c>
      <c r="E78" s="39">
        <v>503600</v>
      </c>
      <c r="F78" s="39">
        <v>448563.71</v>
      </c>
      <c r="G78" s="35">
        <f t="shared" si="1"/>
        <v>89.07142772041303</v>
      </c>
    </row>
    <row r="79" spans="1:7" ht="47.25">
      <c r="A79" s="37" t="s">
        <v>697</v>
      </c>
      <c r="B79" s="38" t="s">
        <v>105</v>
      </c>
      <c r="C79" s="38" t="s">
        <v>340</v>
      </c>
      <c r="D79" s="38" t="s">
        <v>55</v>
      </c>
      <c r="E79" s="39">
        <v>537931.13</v>
      </c>
      <c r="F79" s="39">
        <v>532889.81</v>
      </c>
      <c r="G79" s="35">
        <f t="shared" si="1"/>
        <v>99.062831704869</v>
      </c>
    </row>
    <row r="80" spans="1:7" ht="31.5">
      <c r="A80" s="37" t="s">
        <v>222</v>
      </c>
      <c r="B80" s="38" t="s">
        <v>105</v>
      </c>
      <c r="C80" s="38" t="s">
        <v>340</v>
      </c>
      <c r="D80" s="38" t="s">
        <v>201</v>
      </c>
      <c r="E80" s="39">
        <v>327931.13</v>
      </c>
      <c r="F80" s="39">
        <v>322889.81</v>
      </c>
      <c r="G80" s="35">
        <f t="shared" si="1"/>
        <v>98.46268940676659</v>
      </c>
    </row>
    <row r="81" spans="1:7" ht="32.25" customHeight="1">
      <c r="A81" s="37" t="s">
        <v>223</v>
      </c>
      <c r="B81" s="38" t="s">
        <v>105</v>
      </c>
      <c r="C81" s="38" t="s">
        <v>340</v>
      </c>
      <c r="D81" s="38" t="s">
        <v>202</v>
      </c>
      <c r="E81" s="39">
        <v>327931.13</v>
      </c>
      <c r="F81" s="39">
        <v>322889.81</v>
      </c>
      <c r="G81" s="35">
        <f t="shared" si="1"/>
        <v>98.46268940676659</v>
      </c>
    </row>
    <row r="82" spans="1:7" ht="15.75">
      <c r="A82" s="37" t="s">
        <v>220</v>
      </c>
      <c r="B82" s="38" t="s">
        <v>105</v>
      </c>
      <c r="C82" s="38" t="s">
        <v>340</v>
      </c>
      <c r="D82" s="38" t="s">
        <v>204</v>
      </c>
      <c r="E82" s="39">
        <v>210000</v>
      </c>
      <c r="F82" s="39">
        <v>210000</v>
      </c>
      <c r="G82" s="35">
        <f t="shared" si="1"/>
        <v>100</v>
      </c>
    </row>
    <row r="83" spans="1:7" ht="15.75">
      <c r="A83" s="37" t="s">
        <v>225</v>
      </c>
      <c r="B83" s="38" t="s">
        <v>105</v>
      </c>
      <c r="C83" s="38" t="s">
        <v>340</v>
      </c>
      <c r="D83" s="38" t="s">
        <v>203</v>
      </c>
      <c r="E83" s="39">
        <v>210000</v>
      </c>
      <c r="F83" s="39">
        <v>210000</v>
      </c>
      <c r="G83" s="35">
        <f t="shared" si="1"/>
        <v>100</v>
      </c>
    </row>
    <row r="84" spans="1:7" ht="99.75" customHeight="1">
      <c r="A84" s="37" t="s">
        <v>698</v>
      </c>
      <c r="B84" s="38" t="s">
        <v>105</v>
      </c>
      <c r="C84" s="38" t="s">
        <v>106</v>
      </c>
      <c r="D84" s="38" t="s">
        <v>55</v>
      </c>
      <c r="E84" s="39">
        <v>433852</v>
      </c>
      <c r="F84" s="39">
        <v>433852</v>
      </c>
      <c r="G84" s="35">
        <f t="shared" si="1"/>
        <v>100</v>
      </c>
    </row>
    <row r="85" spans="1:7" ht="78.75">
      <c r="A85" s="37" t="s">
        <v>233</v>
      </c>
      <c r="B85" s="38" t="s">
        <v>105</v>
      </c>
      <c r="C85" s="38" t="s">
        <v>106</v>
      </c>
      <c r="D85" s="38" t="s">
        <v>199</v>
      </c>
      <c r="E85" s="39">
        <v>347093.89</v>
      </c>
      <c r="F85" s="39">
        <v>347093.89</v>
      </c>
      <c r="G85" s="35">
        <f t="shared" si="1"/>
        <v>100</v>
      </c>
    </row>
    <row r="86" spans="1:7" ht="31.5">
      <c r="A86" s="37" t="s">
        <v>234</v>
      </c>
      <c r="B86" s="38" t="s">
        <v>105</v>
      </c>
      <c r="C86" s="38" t="s">
        <v>106</v>
      </c>
      <c r="D86" s="38" t="s">
        <v>200</v>
      </c>
      <c r="E86" s="39">
        <v>347093.89</v>
      </c>
      <c r="F86" s="39">
        <v>347093.89</v>
      </c>
      <c r="G86" s="35">
        <f t="shared" si="1"/>
        <v>100</v>
      </c>
    </row>
    <row r="87" spans="1:7" ht="31.5">
      <c r="A87" s="37" t="s">
        <v>222</v>
      </c>
      <c r="B87" s="38" t="s">
        <v>105</v>
      </c>
      <c r="C87" s="38" t="s">
        <v>106</v>
      </c>
      <c r="D87" s="38" t="s">
        <v>201</v>
      </c>
      <c r="E87" s="39">
        <v>86758.11</v>
      </c>
      <c r="F87" s="39">
        <v>86758.11</v>
      </c>
      <c r="G87" s="35">
        <f t="shared" si="1"/>
        <v>100</v>
      </c>
    </row>
    <row r="88" spans="1:7" ht="31.5">
      <c r="A88" s="37" t="s">
        <v>223</v>
      </c>
      <c r="B88" s="38" t="s">
        <v>105</v>
      </c>
      <c r="C88" s="38" t="s">
        <v>106</v>
      </c>
      <c r="D88" s="38" t="s">
        <v>202</v>
      </c>
      <c r="E88" s="39">
        <v>86758.11</v>
      </c>
      <c r="F88" s="39">
        <v>86758.11</v>
      </c>
      <c r="G88" s="35">
        <f t="shared" si="1"/>
        <v>100</v>
      </c>
    </row>
    <row r="89" spans="1:7" ht="31.5">
      <c r="A89" s="37" t="s">
        <v>341</v>
      </c>
      <c r="B89" s="38" t="s">
        <v>105</v>
      </c>
      <c r="C89" s="38" t="s">
        <v>342</v>
      </c>
      <c r="D89" s="38" t="s">
        <v>55</v>
      </c>
      <c r="E89" s="39">
        <v>10096830.44</v>
      </c>
      <c r="F89" s="39">
        <v>9835314.37</v>
      </c>
      <c r="G89" s="35">
        <f t="shared" si="1"/>
        <v>97.40991916667267</v>
      </c>
    </row>
    <row r="90" spans="1:7" ht="47.25">
      <c r="A90" s="37" t="s">
        <v>217</v>
      </c>
      <c r="B90" s="38" t="s">
        <v>105</v>
      </c>
      <c r="C90" s="38" t="s">
        <v>342</v>
      </c>
      <c r="D90" s="38" t="s">
        <v>211</v>
      </c>
      <c r="E90" s="39">
        <v>10096830.44</v>
      </c>
      <c r="F90" s="39">
        <v>9835314.37</v>
      </c>
      <c r="G90" s="35">
        <f t="shared" si="1"/>
        <v>97.40991916667267</v>
      </c>
    </row>
    <row r="91" spans="1:7" ht="15.75">
      <c r="A91" s="37" t="s">
        <v>218</v>
      </c>
      <c r="B91" s="38" t="s">
        <v>105</v>
      </c>
      <c r="C91" s="38" t="s">
        <v>342</v>
      </c>
      <c r="D91" s="38" t="s">
        <v>210</v>
      </c>
      <c r="E91" s="39">
        <v>10096830.44</v>
      </c>
      <c r="F91" s="39">
        <v>9835314.37</v>
      </c>
      <c r="G91" s="35">
        <f t="shared" si="1"/>
        <v>97.40991916667267</v>
      </c>
    </row>
    <row r="92" spans="1:7" ht="47.25">
      <c r="A92" s="37" t="s">
        <v>699</v>
      </c>
      <c r="B92" s="38" t="s">
        <v>105</v>
      </c>
      <c r="C92" s="38" t="s">
        <v>343</v>
      </c>
      <c r="D92" s="38" t="s">
        <v>55</v>
      </c>
      <c r="E92" s="39">
        <v>25005189.93</v>
      </c>
      <c r="F92" s="39">
        <v>24878825.97</v>
      </c>
      <c r="G92" s="35">
        <f t="shared" si="1"/>
        <v>99.4946490694382</v>
      </c>
    </row>
    <row r="93" spans="1:7" ht="47.25">
      <c r="A93" s="37" t="s">
        <v>217</v>
      </c>
      <c r="B93" s="38" t="s">
        <v>105</v>
      </c>
      <c r="C93" s="38" t="s">
        <v>343</v>
      </c>
      <c r="D93" s="38" t="s">
        <v>211</v>
      </c>
      <c r="E93" s="39">
        <v>25005189.93</v>
      </c>
      <c r="F93" s="39">
        <v>24878825.97</v>
      </c>
      <c r="G93" s="35">
        <f t="shared" si="1"/>
        <v>99.4946490694382</v>
      </c>
    </row>
    <row r="94" spans="1:7" ht="15.75">
      <c r="A94" s="37" t="s">
        <v>218</v>
      </c>
      <c r="B94" s="38" t="s">
        <v>105</v>
      </c>
      <c r="C94" s="38" t="s">
        <v>343</v>
      </c>
      <c r="D94" s="38" t="s">
        <v>210</v>
      </c>
      <c r="E94" s="39">
        <v>25005189.93</v>
      </c>
      <c r="F94" s="39">
        <v>24878825.97</v>
      </c>
      <c r="G94" s="35">
        <f t="shared" si="1"/>
        <v>99.4946490694382</v>
      </c>
    </row>
    <row r="95" spans="1:7" ht="31.5">
      <c r="A95" s="37" t="s">
        <v>330</v>
      </c>
      <c r="B95" s="38" t="s">
        <v>105</v>
      </c>
      <c r="C95" s="38" t="s">
        <v>331</v>
      </c>
      <c r="D95" s="38" t="s">
        <v>55</v>
      </c>
      <c r="E95" s="39">
        <v>2797871</v>
      </c>
      <c r="F95" s="39">
        <v>2793777.67</v>
      </c>
      <c r="G95" s="35">
        <f t="shared" si="1"/>
        <v>99.85369840139163</v>
      </c>
    </row>
    <row r="96" spans="1:7" ht="31.5">
      <c r="A96" s="37" t="s">
        <v>222</v>
      </c>
      <c r="B96" s="38" t="s">
        <v>105</v>
      </c>
      <c r="C96" s="38" t="s">
        <v>331</v>
      </c>
      <c r="D96" s="38" t="s">
        <v>201</v>
      </c>
      <c r="E96" s="39">
        <v>2797871</v>
      </c>
      <c r="F96" s="39">
        <v>2793777.67</v>
      </c>
      <c r="G96" s="35">
        <f t="shared" si="1"/>
        <v>99.85369840139163</v>
      </c>
    </row>
    <row r="97" spans="1:7" ht="31.5">
      <c r="A97" s="37" t="s">
        <v>223</v>
      </c>
      <c r="B97" s="38" t="s">
        <v>105</v>
      </c>
      <c r="C97" s="38" t="s">
        <v>331</v>
      </c>
      <c r="D97" s="38" t="s">
        <v>202</v>
      </c>
      <c r="E97" s="39">
        <v>2797871</v>
      </c>
      <c r="F97" s="39">
        <v>2793777.67</v>
      </c>
      <c r="G97" s="35">
        <f t="shared" si="1"/>
        <v>99.85369840139163</v>
      </c>
    </row>
    <row r="98" spans="1:7" ht="31.5">
      <c r="A98" s="37" t="s">
        <v>696</v>
      </c>
      <c r="B98" s="38" t="s">
        <v>105</v>
      </c>
      <c r="C98" s="38" t="s">
        <v>344</v>
      </c>
      <c r="D98" s="38" t="s">
        <v>55</v>
      </c>
      <c r="E98" s="39">
        <v>174800</v>
      </c>
      <c r="F98" s="39">
        <v>169806.3</v>
      </c>
      <c r="G98" s="35">
        <f t="shared" si="1"/>
        <v>97.14319221967963</v>
      </c>
    </row>
    <row r="99" spans="1:7" ht="31.5">
      <c r="A99" s="37" t="s">
        <v>222</v>
      </c>
      <c r="B99" s="38" t="s">
        <v>105</v>
      </c>
      <c r="C99" s="38" t="s">
        <v>344</v>
      </c>
      <c r="D99" s="38" t="s">
        <v>201</v>
      </c>
      <c r="E99" s="39">
        <v>174800</v>
      </c>
      <c r="F99" s="39">
        <v>169806.3</v>
      </c>
      <c r="G99" s="35">
        <f t="shared" si="1"/>
        <v>97.14319221967963</v>
      </c>
    </row>
    <row r="100" spans="1:7" ht="36" customHeight="1">
      <c r="A100" s="37" t="s">
        <v>223</v>
      </c>
      <c r="B100" s="38" t="s">
        <v>105</v>
      </c>
      <c r="C100" s="38" t="s">
        <v>344</v>
      </c>
      <c r="D100" s="38" t="s">
        <v>202</v>
      </c>
      <c r="E100" s="39">
        <v>174800</v>
      </c>
      <c r="F100" s="39">
        <v>169806.3</v>
      </c>
      <c r="G100" s="35">
        <f t="shared" si="1"/>
        <v>97.14319221967963</v>
      </c>
    </row>
    <row r="101" spans="1:7" ht="39" customHeight="1">
      <c r="A101" s="37" t="s">
        <v>700</v>
      </c>
      <c r="B101" s="38" t="s">
        <v>105</v>
      </c>
      <c r="C101" s="38" t="s">
        <v>345</v>
      </c>
      <c r="D101" s="38" t="s">
        <v>55</v>
      </c>
      <c r="E101" s="39">
        <v>107735</v>
      </c>
      <c r="F101" s="39">
        <v>104003.54</v>
      </c>
      <c r="G101" s="35">
        <f t="shared" si="1"/>
        <v>96.53644590894324</v>
      </c>
    </row>
    <row r="102" spans="1:7" ht="31.5">
      <c r="A102" s="37" t="s">
        <v>222</v>
      </c>
      <c r="B102" s="38" t="s">
        <v>105</v>
      </c>
      <c r="C102" s="38" t="s">
        <v>345</v>
      </c>
      <c r="D102" s="38" t="s">
        <v>201</v>
      </c>
      <c r="E102" s="39">
        <v>107735</v>
      </c>
      <c r="F102" s="39">
        <v>104003.54</v>
      </c>
      <c r="G102" s="35">
        <f t="shared" si="1"/>
        <v>96.53644590894324</v>
      </c>
    </row>
    <row r="103" spans="1:7" ht="33.75" customHeight="1">
      <c r="A103" s="37" t="s">
        <v>223</v>
      </c>
      <c r="B103" s="38" t="s">
        <v>105</v>
      </c>
      <c r="C103" s="38" t="s">
        <v>345</v>
      </c>
      <c r="D103" s="38" t="s">
        <v>202</v>
      </c>
      <c r="E103" s="39">
        <v>107735</v>
      </c>
      <c r="F103" s="39">
        <v>104003.54</v>
      </c>
      <c r="G103" s="35">
        <f t="shared" si="1"/>
        <v>96.53644590894324</v>
      </c>
    </row>
    <row r="104" spans="1:7" ht="31.5">
      <c r="A104" s="37" t="s">
        <v>701</v>
      </c>
      <c r="B104" s="38" t="s">
        <v>105</v>
      </c>
      <c r="C104" s="38" t="s">
        <v>346</v>
      </c>
      <c r="D104" s="38" t="s">
        <v>55</v>
      </c>
      <c r="E104" s="39">
        <v>2073682</v>
      </c>
      <c r="F104" s="39">
        <v>1993600.53</v>
      </c>
      <c r="G104" s="35">
        <f t="shared" si="1"/>
        <v>96.1381991067097</v>
      </c>
    </row>
    <row r="105" spans="1:7" ht="31.5">
      <c r="A105" s="37" t="s">
        <v>222</v>
      </c>
      <c r="B105" s="38" t="s">
        <v>105</v>
      </c>
      <c r="C105" s="38" t="s">
        <v>346</v>
      </c>
      <c r="D105" s="38" t="s">
        <v>201</v>
      </c>
      <c r="E105" s="39">
        <v>2073682</v>
      </c>
      <c r="F105" s="39">
        <v>1993600.53</v>
      </c>
      <c r="G105" s="35">
        <f t="shared" si="1"/>
        <v>96.1381991067097</v>
      </c>
    </row>
    <row r="106" spans="1:7" ht="31.5">
      <c r="A106" s="37" t="s">
        <v>223</v>
      </c>
      <c r="B106" s="38" t="s">
        <v>105</v>
      </c>
      <c r="C106" s="38" t="s">
        <v>346</v>
      </c>
      <c r="D106" s="38" t="s">
        <v>202</v>
      </c>
      <c r="E106" s="39">
        <v>2073682</v>
      </c>
      <c r="F106" s="39">
        <v>1993600.53</v>
      </c>
      <c r="G106" s="35">
        <f t="shared" si="1"/>
        <v>96.1381991067097</v>
      </c>
    </row>
    <row r="107" spans="1:7" ht="31.5">
      <c r="A107" s="37" t="s">
        <v>61</v>
      </c>
      <c r="B107" s="38" t="s">
        <v>105</v>
      </c>
      <c r="C107" s="38" t="s">
        <v>347</v>
      </c>
      <c r="D107" s="38" t="s">
        <v>55</v>
      </c>
      <c r="E107" s="39">
        <v>11059804</v>
      </c>
      <c r="F107" s="39">
        <v>10891251.06</v>
      </c>
      <c r="G107" s="35">
        <f t="shared" si="1"/>
        <v>98.47598619288371</v>
      </c>
    </row>
    <row r="108" spans="1:7" ht="78.75">
      <c r="A108" s="37" t="s">
        <v>233</v>
      </c>
      <c r="B108" s="38" t="s">
        <v>105</v>
      </c>
      <c r="C108" s="38" t="s">
        <v>347</v>
      </c>
      <c r="D108" s="38" t="s">
        <v>199</v>
      </c>
      <c r="E108" s="39">
        <v>10713874</v>
      </c>
      <c r="F108" s="39">
        <v>10553396.52</v>
      </c>
      <c r="G108" s="35">
        <f t="shared" si="1"/>
        <v>98.50215262938504</v>
      </c>
    </row>
    <row r="109" spans="1:7" ht="31.5">
      <c r="A109" s="37" t="s">
        <v>234</v>
      </c>
      <c r="B109" s="38" t="s">
        <v>105</v>
      </c>
      <c r="C109" s="38" t="s">
        <v>347</v>
      </c>
      <c r="D109" s="38" t="s">
        <v>200</v>
      </c>
      <c r="E109" s="39">
        <v>10713874</v>
      </c>
      <c r="F109" s="39">
        <v>10553396.52</v>
      </c>
      <c r="G109" s="35">
        <f t="shared" si="1"/>
        <v>98.50215262938504</v>
      </c>
    </row>
    <row r="110" spans="1:7" ht="31.5">
      <c r="A110" s="37" t="s">
        <v>222</v>
      </c>
      <c r="B110" s="38" t="s">
        <v>105</v>
      </c>
      <c r="C110" s="38" t="s">
        <v>347</v>
      </c>
      <c r="D110" s="38" t="s">
        <v>201</v>
      </c>
      <c r="E110" s="39">
        <v>340430</v>
      </c>
      <c r="F110" s="39">
        <v>337771.54</v>
      </c>
      <c r="G110" s="35">
        <f t="shared" si="1"/>
        <v>99.21908762447492</v>
      </c>
    </row>
    <row r="111" spans="1:7" ht="31.5">
      <c r="A111" s="37" t="s">
        <v>223</v>
      </c>
      <c r="B111" s="38" t="s">
        <v>105</v>
      </c>
      <c r="C111" s="38" t="s">
        <v>347</v>
      </c>
      <c r="D111" s="38" t="s">
        <v>202</v>
      </c>
      <c r="E111" s="39">
        <v>340430</v>
      </c>
      <c r="F111" s="39">
        <v>337771.54</v>
      </c>
      <c r="G111" s="35">
        <f t="shared" si="1"/>
        <v>99.21908762447492</v>
      </c>
    </row>
    <row r="112" spans="1:7" ht="15.75">
      <c r="A112" s="37" t="s">
        <v>220</v>
      </c>
      <c r="B112" s="38" t="s">
        <v>105</v>
      </c>
      <c r="C112" s="38" t="s">
        <v>347</v>
      </c>
      <c r="D112" s="38" t="s">
        <v>204</v>
      </c>
      <c r="E112" s="39">
        <v>5500</v>
      </c>
      <c r="F112" s="39">
        <v>83</v>
      </c>
      <c r="G112" s="35">
        <f t="shared" si="1"/>
        <v>1.509090909090909</v>
      </c>
    </row>
    <row r="113" spans="1:7" ht="15.75">
      <c r="A113" s="37" t="s">
        <v>225</v>
      </c>
      <c r="B113" s="38" t="s">
        <v>105</v>
      </c>
      <c r="C113" s="38" t="s">
        <v>347</v>
      </c>
      <c r="D113" s="38" t="s">
        <v>203</v>
      </c>
      <c r="E113" s="39">
        <v>5500</v>
      </c>
      <c r="F113" s="39">
        <v>83</v>
      </c>
      <c r="G113" s="35">
        <f t="shared" si="1"/>
        <v>1.509090909090909</v>
      </c>
    </row>
    <row r="114" spans="1:7" ht="36" customHeight="1">
      <c r="A114" s="37" t="s">
        <v>700</v>
      </c>
      <c r="B114" s="38" t="s">
        <v>105</v>
      </c>
      <c r="C114" s="38" t="s">
        <v>348</v>
      </c>
      <c r="D114" s="38" t="s">
        <v>55</v>
      </c>
      <c r="E114" s="39">
        <v>252708</v>
      </c>
      <c r="F114" s="39">
        <v>228800</v>
      </c>
      <c r="G114" s="35">
        <f t="shared" si="1"/>
        <v>90.53927853490987</v>
      </c>
    </row>
    <row r="115" spans="1:7" ht="31.5">
      <c r="A115" s="37" t="s">
        <v>222</v>
      </c>
      <c r="B115" s="38" t="s">
        <v>105</v>
      </c>
      <c r="C115" s="38" t="s">
        <v>348</v>
      </c>
      <c r="D115" s="38" t="s">
        <v>201</v>
      </c>
      <c r="E115" s="39">
        <v>247708</v>
      </c>
      <c r="F115" s="39">
        <v>223800</v>
      </c>
      <c r="G115" s="35">
        <f t="shared" si="1"/>
        <v>90.3483133366706</v>
      </c>
    </row>
    <row r="116" spans="1:7" ht="34.5" customHeight="1">
      <c r="A116" s="37" t="s">
        <v>223</v>
      </c>
      <c r="B116" s="38" t="s">
        <v>105</v>
      </c>
      <c r="C116" s="38" t="s">
        <v>348</v>
      </c>
      <c r="D116" s="38" t="s">
        <v>202</v>
      </c>
      <c r="E116" s="39">
        <v>247708</v>
      </c>
      <c r="F116" s="39">
        <v>223800</v>
      </c>
      <c r="G116" s="35">
        <f t="shared" si="1"/>
        <v>90.3483133366706</v>
      </c>
    </row>
    <row r="117" spans="1:7" ht="15.75">
      <c r="A117" s="37" t="s">
        <v>220</v>
      </c>
      <c r="B117" s="38" t="s">
        <v>105</v>
      </c>
      <c r="C117" s="38" t="s">
        <v>348</v>
      </c>
      <c r="D117" s="38" t="s">
        <v>204</v>
      </c>
      <c r="E117" s="39">
        <v>5000</v>
      </c>
      <c r="F117" s="39">
        <v>5000</v>
      </c>
      <c r="G117" s="35">
        <f t="shared" si="1"/>
        <v>100</v>
      </c>
    </row>
    <row r="118" spans="1:7" ht="15.75">
      <c r="A118" s="37" t="s">
        <v>221</v>
      </c>
      <c r="B118" s="38" t="s">
        <v>105</v>
      </c>
      <c r="C118" s="38" t="s">
        <v>348</v>
      </c>
      <c r="D118" s="38" t="s">
        <v>205</v>
      </c>
      <c r="E118" s="39">
        <v>5000</v>
      </c>
      <c r="F118" s="39">
        <v>5000</v>
      </c>
      <c r="G118" s="35">
        <f t="shared" si="1"/>
        <v>100</v>
      </c>
    </row>
    <row r="119" spans="1:7" ht="47.25">
      <c r="A119" s="37" t="s">
        <v>453</v>
      </c>
      <c r="B119" s="38" t="s">
        <v>105</v>
      </c>
      <c r="C119" s="38" t="s">
        <v>690</v>
      </c>
      <c r="D119" s="38" t="s">
        <v>55</v>
      </c>
      <c r="E119" s="39">
        <v>64715.14</v>
      </c>
      <c r="F119" s="39">
        <v>64715.14</v>
      </c>
      <c r="G119" s="35">
        <f t="shared" si="1"/>
        <v>100</v>
      </c>
    </row>
    <row r="120" spans="1:7" ht="78.75">
      <c r="A120" s="37" t="s">
        <v>233</v>
      </c>
      <c r="B120" s="38" t="s">
        <v>105</v>
      </c>
      <c r="C120" s="38" t="s">
        <v>690</v>
      </c>
      <c r="D120" s="38" t="s">
        <v>199</v>
      </c>
      <c r="E120" s="39">
        <v>64715.14</v>
      </c>
      <c r="F120" s="39">
        <v>64715.14</v>
      </c>
      <c r="G120" s="35">
        <f t="shared" si="1"/>
        <v>100</v>
      </c>
    </row>
    <row r="121" spans="1:7" ht="31.5">
      <c r="A121" s="37" t="s">
        <v>234</v>
      </c>
      <c r="B121" s="38" t="s">
        <v>105</v>
      </c>
      <c r="C121" s="38" t="s">
        <v>690</v>
      </c>
      <c r="D121" s="38" t="s">
        <v>200</v>
      </c>
      <c r="E121" s="39">
        <v>64715.14</v>
      </c>
      <c r="F121" s="39">
        <v>64715.14</v>
      </c>
      <c r="G121" s="35">
        <f t="shared" si="1"/>
        <v>100</v>
      </c>
    </row>
    <row r="122" spans="1:7" ht="78.75">
      <c r="A122" s="37" t="s">
        <v>691</v>
      </c>
      <c r="B122" s="38" t="s">
        <v>105</v>
      </c>
      <c r="C122" s="38" t="s">
        <v>692</v>
      </c>
      <c r="D122" s="38" t="s">
        <v>55</v>
      </c>
      <c r="E122" s="39">
        <v>251286</v>
      </c>
      <c r="F122" s="39">
        <v>251286</v>
      </c>
      <c r="G122" s="35">
        <f t="shared" si="1"/>
        <v>100</v>
      </c>
    </row>
    <row r="123" spans="1:7" ht="78.75">
      <c r="A123" s="37" t="s">
        <v>233</v>
      </c>
      <c r="B123" s="38" t="s">
        <v>105</v>
      </c>
      <c r="C123" s="38" t="s">
        <v>692</v>
      </c>
      <c r="D123" s="38" t="s">
        <v>199</v>
      </c>
      <c r="E123" s="39">
        <v>251286</v>
      </c>
      <c r="F123" s="39">
        <v>251286</v>
      </c>
      <c r="G123" s="35">
        <f t="shared" si="1"/>
        <v>100</v>
      </c>
    </row>
    <row r="124" spans="1:7" ht="31.5">
      <c r="A124" s="37" t="s">
        <v>234</v>
      </c>
      <c r="B124" s="38" t="s">
        <v>105</v>
      </c>
      <c r="C124" s="38" t="s">
        <v>692</v>
      </c>
      <c r="D124" s="38" t="s">
        <v>200</v>
      </c>
      <c r="E124" s="39">
        <v>251286</v>
      </c>
      <c r="F124" s="39">
        <v>251286</v>
      </c>
      <c r="G124" s="35">
        <f t="shared" si="1"/>
        <v>100</v>
      </c>
    </row>
    <row r="125" spans="1:7" ht="110.25">
      <c r="A125" s="37" t="s">
        <v>702</v>
      </c>
      <c r="B125" s="38" t="s">
        <v>105</v>
      </c>
      <c r="C125" s="38" t="s">
        <v>703</v>
      </c>
      <c r="D125" s="38" t="s">
        <v>55</v>
      </c>
      <c r="E125" s="39">
        <v>241580</v>
      </c>
      <c r="F125" s="39">
        <v>241580</v>
      </c>
      <c r="G125" s="35">
        <f t="shared" si="1"/>
        <v>100</v>
      </c>
    </row>
    <row r="126" spans="1:7" ht="31.5">
      <c r="A126" s="37" t="s">
        <v>222</v>
      </c>
      <c r="B126" s="38" t="s">
        <v>105</v>
      </c>
      <c r="C126" s="38" t="s">
        <v>703</v>
      </c>
      <c r="D126" s="38" t="s">
        <v>201</v>
      </c>
      <c r="E126" s="39">
        <v>241580</v>
      </c>
      <c r="F126" s="39">
        <v>241580</v>
      </c>
      <c r="G126" s="35">
        <f t="shared" si="1"/>
        <v>100</v>
      </c>
    </row>
    <row r="127" spans="1:7" ht="31.5">
      <c r="A127" s="37" t="s">
        <v>223</v>
      </c>
      <c r="B127" s="38" t="s">
        <v>105</v>
      </c>
      <c r="C127" s="38" t="s">
        <v>703</v>
      </c>
      <c r="D127" s="38" t="s">
        <v>202</v>
      </c>
      <c r="E127" s="39">
        <v>241580</v>
      </c>
      <c r="F127" s="39">
        <v>241580</v>
      </c>
      <c r="G127" s="35">
        <f t="shared" si="1"/>
        <v>100</v>
      </c>
    </row>
    <row r="128" spans="1:7" ht="15.75">
      <c r="A128" s="43" t="s">
        <v>861</v>
      </c>
      <c r="B128" s="44" t="s">
        <v>107</v>
      </c>
      <c r="C128" s="44" t="s">
        <v>100</v>
      </c>
      <c r="D128" s="44" t="s">
        <v>55</v>
      </c>
      <c r="E128" s="45">
        <v>3244294</v>
      </c>
      <c r="F128" s="45">
        <v>3244294</v>
      </c>
      <c r="G128" s="34">
        <f t="shared" si="1"/>
        <v>100</v>
      </c>
    </row>
    <row r="129" spans="1:7" ht="15.75">
      <c r="A129" s="37" t="s">
        <v>65</v>
      </c>
      <c r="B129" s="38" t="s">
        <v>108</v>
      </c>
      <c r="C129" s="38" t="s">
        <v>100</v>
      </c>
      <c r="D129" s="38" t="s">
        <v>55</v>
      </c>
      <c r="E129" s="39">
        <v>3244294</v>
      </c>
      <c r="F129" s="39">
        <v>3244294</v>
      </c>
      <c r="G129" s="35">
        <f t="shared" si="1"/>
        <v>100</v>
      </c>
    </row>
    <row r="130" spans="1:7" ht="31.5">
      <c r="A130" s="37" t="s">
        <v>704</v>
      </c>
      <c r="B130" s="38" t="s">
        <v>108</v>
      </c>
      <c r="C130" s="38" t="s">
        <v>250</v>
      </c>
      <c r="D130" s="38" t="s">
        <v>55</v>
      </c>
      <c r="E130" s="39">
        <v>3244294</v>
      </c>
      <c r="F130" s="39">
        <v>3244294</v>
      </c>
      <c r="G130" s="35">
        <f t="shared" si="1"/>
        <v>100</v>
      </c>
    </row>
    <row r="131" spans="1:7" ht="15.75">
      <c r="A131" s="37" t="s">
        <v>227</v>
      </c>
      <c r="B131" s="38" t="s">
        <v>108</v>
      </c>
      <c r="C131" s="38" t="s">
        <v>250</v>
      </c>
      <c r="D131" s="38" t="s">
        <v>208</v>
      </c>
      <c r="E131" s="39">
        <v>3244294</v>
      </c>
      <c r="F131" s="39">
        <v>3244294</v>
      </c>
      <c r="G131" s="35">
        <f t="shared" si="1"/>
        <v>100</v>
      </c>
    </row>
    <row r="132" spans="1:7" ht="15.75">
      <c r="A132" s="37" t="s">
        <v>236</v>
      </c>
      <c r="B132" s="38" t="s">
        <v>108</v>
      </c>
      <c r="C132" s="38" t="s">
        <v>250</v>
      </c>
      <c r="D132" s="38" t="s">
        <v>109</v>
      </c>
      <c r="E132" s="39">
        <v>3244294</v>
      </c>
      <c r="F132" s="39">
        <v>3244294</v>
      </c>
      <c r="G132" s="35">
        <f t="shared" si="1"/>
        <v>100</v>
      </c>
    </row>
    <row r="133" spans="1:7" ht="31.5">
      <c r="A133" s="43" t="s">
        <v>350</v>
      </c>
      <c r="B133" s="44" t="s">
        <v>110</v>
      </c>
      <c r="C133" s="44" t="s">
        <v>100</v>
      </c>
      <c r="D133" s="44" t="s">
        <v>55</v>
      </c>
      <c r="E133" s="45">
        <v>6765053.5</v>
      </c>
      <c r="F133" s="45">
        <v>6585851.7</v>
      </c>
      <c r="G133" s="34">
        <f t="shared" si="1"/>
        <v>97.35106603369805</v>
      </c>
    </row>
    <row r="134" spans="1:7" ht="47.25">
      <c r="A134" s="37" t="s">
        <v>351</v>
      </c>
      <c r="B134" s="38" t="s">
        <v>111</v>
      </c>
      <c r="C134" s="38" t="s">
        <v>100</v>
      </c>
      <c r="D134" s="38" t="s">
        <v>55</v>
      </c>
      <c r="E134" s="39">
        <v>6547565.5</v>
      </c>
      <c r="F134" s="39">
        <v>6398236.08</v>
      </c>
      <c r="G134" s="35">
        <f t="shared" si="1"/>
        <v>97.71931384267938</v>
      </c>
    </row>
    <row r="135" spans="1:7" ht="15.75">
      <c r="A135" s="37" t="s">
        <v>705</v>
      </c>
      <c r="B135" s="38" t="s">
        <v>111</v>
      </c>
      <c r="C135" s="38" t="s">
        <v>352</v>
      </c>
      <c r="D135" s="38" t="s">
        <v>55</v>
      </c>
      <c r="E135" s="39">
        <v>4530908</v>
      </c>
      <c r="F135" s="39">
        <v>4433602.03</v>
      </c>
      <c r="G135" s="35">
        <f t="shared" si="1"/>
        <v>97.85239581117075</v>
      </c>
    </row>
    <row r="136" spans="1:7" ht="78.75">
      <c r="A136" s="37" t="s">
        <v>233</v>
      </c>
      <c r="B136" s="38" t="s">
        <v>111</v>
      </c>
      <c r="C136" s="38" t="s">
        <v>352</v>
      </c>
      <c r="D136" s="38" t="s">
        <v>199</v>
      </c>
      <c r="E136" s="39">
        <v>3660087</v>
      </c>
      <c r="F136" s="39">
        <v>3650125.05</v>
      </c>
      <c r="G136" s="35">
        <f t="shared" si="1"/>
        <v>99.72782204357436</v>
      </c>
    </row>
    <row r="137" spans="1:7" ht="31.5">
      <c r="A137" s="37" t="s">
        <v>235</v>
      </c>
      <c r="B137" s="38" t="s">
        <v>111</v>
      </c>
      <c r="C137" s="38" t="s">
        <v>352</v>
      </c>
      <c r="D137" s="38" t="s">
        <v>209</v>
      </c>
      <c r="E137" s="39">
        <v>3660087</v>
      </c>
      <c r="F137" s="39">
        <v>3650125.05</v>
      </c>
      <c r="G137" s="35">
        <f t="shared" si="1"/>
        <v>99.72782204357436</v>
      </c>
    </row>
    <row r="138" spans="1:7" ht="31.5">
      <c r="A138" s="37" t="s">
        <v>222</v>
      </c>
      <c r="B138" s="38" t="s">
        <v>111</v>
      </c>
      <c r="C138" s="38" t="s">
        <v>352</v>
      </c>
      <c r="D138" s="38" t="s">
        <v>201</v>
      </c>
      <c r="E138" s="39">
        <v>870821</v>
      </c>
      <c r="F138" s="39">
        <v>783476.98</v>
      </c>
      <c r="G138" s="35">
        <f t="shared" si="1"/>
        <v>89.9699226362249</v>
      </c>
    </row>
    <row r="139" spans="1:7" ht="36" customHeight="1">
      <c r="A139" s="37" t="s">
        <v>223</v>
      </c>
      <c r="B139" s="38" t="s">
        <v>111</v>
      </c>
      <c r="C139" s="38" t="s">
        <v>352</v>
      </c>
      <c r="D139" s="38" t="s">
        <v>202</v>
      </c>
      <c r="E139" s="39">
        <v>870821</v>
      </c>
      <c r="F139" s="39">
        <v>783476.98</v>
      </c>
      <c r="G139" s="35">
        <f t="shared" si="1"/>
        <v>89.9699226362249</v>
      </c>
    </row>
    <row r="140" spans="1:7" ht="47.25">
      <c r="A140" s="37" t="s">
        <v>697</v>
      </c>
      <c r="B140" s="38" t="s">
        <v>111</v>
      </c>
      <c r="C140" s="38" t="s">
        <v>340</v>
      </c>
      <c r="D140" s="38" t="s">
        <v>55</v>
      </c>
      <c r="E140" s="39">
        <v>1180600</v>
      </c>
      <c r="F140" s="39">
        <v>1136482.67</v>
      </c>
      <c r="G140" s="35">
        <f aca="true" t="shared" si="2" ref="G140:G203">F140/E140*100</f>
        <v>96.26314331695748</v>
      </c>
    </row>
    <row r="141" spans="1:7" ht="31.5">
      <c r="A141" s="37" t="s">
        <v>222</v>
      </c>
      <c r="B141" s="38" t="s">
        <v>111</v>
      </c>
      <c r="C141" s="38" t="s">
        <v>340</v>
      </c>
      <c r="D141" s="38" t="s">
        <v>201</v>
      </c>
      <c r="E141" s="39">
        <v>1180600</v>
      </c>
      <c r="F141" s="39">
        <v>1136482.67</v>
      </c>
      <c r="G141" s="35">
        <f t="shared" si="2"/>
        <v>96.26314331695748</v>
      </c>
    </row>
    <row r="142" spans="1:7" ht="33" customHeight="1">
      <c r="A142" s="37" t="s">
        <v>223</v>
      </c>
      <c r="B142" s="38" t="s">
        <v>111</v>
      </c>
      <c r="C142" s="38" t="s">
        <v>340</v>
      </c>
      <c r="D142" s="38" t="s">
        <v>202</v>
      </c>
      <c r="E142" s="39">
        <v>1180600</v>
      </c>
      <c r="F142" s="39">
        <v>1136482.67</v>
      </c>
      <c r="G142" s="35">
        <f t="shared" si="2"/>
        <v>96.26314331695748</v>
      </c>
    </row>
    <row r="143" spans="1:7" ht="47.25">
      <c r="A143" s="37" t="s">
        <v>454</v>
      </c>
      <c r="B143" s="38" t="s">
        <v>111</v>
      </c>
      <c r="C143" s="38" t="s">
        <v>455</v>
      </c>
      <c r="D143" s="38" t="s">
        <v>55</v>
      </c>
      <c r="E143" s="39">
        <v>718049.5</v>
      </c>
      <c r="F143" s="39">
        <v>710143.38</v>
      </c>
      <c r="G143" s="35">
        <f t="shared" si="2"/>
        <v>98.89894498916858</v>
      </c>
    </row>
    <row r="144" spans="1:7" ht="31.5">
      <c r="A144" s="37" t="s">
        <v>222</v>
      </c>
      <c r="B144" s="38" t="s">
        <v>111</v>
      </c>
      <c r="C144" s="38" t="s">
        <v>455</v>
      </c>
      <c r="D144" s="38" t="s">
        <v>201</v>
      </c>
      <c r="E144" s="39">
        <v>718049.5</v>
      </c>
      <c r="F144" s="39">
        <v>710143.38</v>
      </c>
      <c r="G144" s="35">
        <f t="shared" si="2"/>
        <v>98.89894498916858</v>
      </c>
    </row>
    <row r="145" spans="1:7" ht="33" customHeight="1">
      <c r="A145" s="37" t="s">
        <v>223</v>
      </c>
      <c r="B145" s="38" t="s">
        <v>111</v>
      </c>
      <c r="C145" s="38" t="s">
        <v>455</v>
      </c>
      <c r="D145" s="38" t="s">
        <v>202</v>
      </c>
      <c r="E145" s="39">
        <v>718049.5</v>
      </c>
      <c r="F145" s="39">
        <v>710143.38</v>
      </c>
      <c r="G145" s="35">
        <f t="shared" si="2"/>
        <v>98.89894498916858</v>
      </c>
    </row>
    <row r="146" spans="1:7" ht="78.75">
      <c r="A146" s="37" t="s">
        <v>691</v>
      </c>
      <c r="B146" s="38" t="s">
        <v>111</v>
      </c>
      <c r="C146" s="38" t="s">
        <v>692</v>
      </c>
      <c r="D146" s="38" t="s">
        <v>55</v>
      </c>
      <c r="E146" s="39">
        <v>118008</v>
      </c>
      <c r="F146" s="39">
        <v>118008</v>
      </c>
      <c r="G146" s="35">
        <f t="shared" si="2"/>
        <v>100</v>
      </c>
    </row>
    <row r="147" spans="1:7" ht="78.75">
      <c r="A147" s="37" t="s">
        <v>233</v>
      </c>
      <c r="B147" s="38" t="s">
        <v>111</v>
      </c>
      <c r="C147" s="38" t="s">
        <v>692</v>
      </c>
      <c r="D147" s="38" t="s">
        <v>199</v>
      </c>
      <c r="E147" s="39">
        <v>118008</v>
      </c>
      <c r="F147" s="39">
        <v>118008</v>
      </c>
      <c r="G147" s="35">
        <f t="shared" si="2"/>
        <v>100</v>
      </c>
    </row>
    <row r="148" spans="1:7" ht="31.5">
      <c r="A148" s="37" t="s">
        <v>235</v>
      </c>
      <c r="B148" s="38" t="s">
        <v>111</v>
      </c>
      <c r="C148" s="38" t="s">
        <v>692</v>
      </c>
      <c r="D148" s="38" t="s">
        <v>209</v>
      </c>
      <c r="E148" s="39">
        <v>118008</v>
      </c>
      <c r="F148" s="39">
        <v>118008</v>
      </c>
      <c r="G148" s="35">
        <f t="shared" si="2"/>
        <v>100</v>
      </c>
    </row>
    <row r="149" spans="1:7" ht="15.75">
      <c r="A149" s="37" t="s">
        <v>66</v>
      </c>
      <c r="B149" s="38" t="s">
        <v>112</v>
      </c>
      <c r="C149" s="38" t="s">
        <v>100</v>
      </c>
      <c r="D149" s="38" t="s">
        <v>55</v>
      </c>
      <c r="E149" s="39">
        <v>217488</v>
      </c>
      <c r="F149" s="39">
        <v>187615.62</v>
      </c>
      <c r="G149" s="35">
        <f t="shared" si="2"/>
        <v>86.26481461046126</v>
      </c>
    </row>
    <row r="150" spans="1:7" ht="15.75">
      <c r="A150" s="37" t="s">
        <v>353</v>
      </c>
      <c r="B150" s="38" t="s">
        <v>112</v>
      </c>
      <c r="C150" s="38" t="s">
        <v>354</v>
      </c>
      <c r="D150" s="38" t="s">
        <v>55</v>
      </c>
      <c r="E150" s="39">
        <v>217488</v>
      </c>
      <c r="F150" s="39">
        <v>187615.62</v>
      </c>
      <c r="G150" s="35">
        <f t="shared" si="2"/>
        <v>86.26481461046126</v>
      </c>
    </row>
    <row r="151" spans="1:7" ht="15.75">
      <c r="A151" s="37" t="s">
        <v>220</v>
      </c>
      <c r="B151" s="38" t="s">
        <v>112</v>
      </c>
      <c r="C151" s="38" t="s">
        <v>354</v>
      </c>
      <c r="D151" s="38" t="s">
        <v>204</v>
      </c>
      <c r="E151" s="39">
        <v>217488</v>
      </c>
      <c r="F151" s="39">
        <v>187615.62</v>
      </c>
      <c r="G151" s="35">
        <f t="shared" si="2"/>
        <v>86.26481461046126</v>
      </c>
    </row>
    <row r="152" spans="1:7" ht="63">
      <c r="A152" s="37" t="s">
        <v>237</v>
      </c>
      <c r="B152" s="38" t="s">
        <v>112</v>
      </c>
      <c r="C152" s="38" t="s">
        <v>354</v>
      </c>
      <c r="D152" s="38" t="s">
        <v>113</v>
      </c>
      <c r="E152" s="39">
        <v>217488</v>
      </c>
      <c r="F152" s="39">
        <v>187615.62</v>
      </c>
      <c r="G152" s="35">
        <f t="shared" si="2"/>
        <v>86.26481461046126</v>
      </c>
    </row>
    <row r="153" spans="1:7" ht="15.75">
      <c r="A153" s="43" t="s">
        <v>355</v>
      </c>
      <c r="B153" s="44" t="s">
        <v>114</v>
      </c>
      <c r="C153" s="44" t="s">
        <v>100</v>
      </c>
      <c r="D153" s="44" t="s">
        <v>55</v>
      </c>
      <c r="E153" s="45">
        <v>241095407.04</v>
      </c>
      <c r="F153" s="45">
        <v>236873913.22</v>
      </c>
      <c r="G153" s="34">
        <f t="shared" si="2"/>
        <v>98.2490359846218</v>
      </c>
    </row>
    <row r="154" spans="1:7" ht="15.75">
      <c r="A154" s="37" t="s">
        <v>67</v>
      </c>
      <c r="B154" s="38" t="s">
        <v>115</v>
      </c>
      <c r="C154" s="38" t="s">
        <v>100</v>
      </c>
      <c r="D154" s="38" t="s">
        <v>55</v>
      </c>
      <c r="E154" s="39">
        <v>267088.02</v>
      </c>
      <c r="F154" s="39">
        <v>267088.02</v>
      </c>
      <c r="G154" s="35">
        <f t="shared" si="2"/>
        <v>100</v>
      </c>
    </row>
    <row r="155" spans="1:7" ht="126">
      <c r="A155" s="37" t="s">
        <v>356</v>
      </c>
      <c r="B155" s="38" t="s">
        <v>115</v>
      </c>
      <c r="C155" s="38" t="s">
        <v>116</v>
      </c>
      <c r="D155" s="38" t="s">
        <v>55</v>
      </c>
      <c r="E155" s="39">
        <v>267088.02</v>
      </c>
      <c r="F155" s="39">
        <v>267088.02</v>
      </c>
      <c r="G155" s="35">
        <f t="shared" si="2"/>
        <v>100</v>
      </c>
    </row>
    <row r="156" spans="1:7" ht="31.5">
      <c r="A156" s="37" t="s">
        <v>222</v>
      </c>
      <c r="B156" s="38" t="s">
        <v>115</v>
      </c>
      <c r="C156" s="38" t="s">
        <v>116</v>
      </c>
      <c r="D156" s="38" t="s">
        <v>201</v>
      </c>
      <c r="E156" s="39">
        <v>267088.02</v>
      </c>
      <c r="F156" s="39">
        <v>267088.02</v>
      </c>
      <c r="G156" s="35">
        <f t="shared" si="2"/>
        <v>100</v>
      </c>
    </row>
    <row r="157" spans="1:7" ht="31.5">
      <c r="A157" s="37" t="s">
        <v>223</v>
      </c>
      <c r="B157" s="38" t="s">
        <v>115</v>
      </c>
      <c r="C157" s="38" t="s">
        <v>116</v>
      </c>
      <c r="D157" s="38" t="s">
        <v>202</v>
      </c>
      <c r="E157" s="39">
        <v>267088.02</v>
      </c>
      <c r="F157" s="39">
        <v>267088.02</v>
      </c>
      <c r="G157" s="35">
        <f t="shared" si="2"/>
        <v>100</v>
      </c>
    </row>
    <row r="158" spans="1:7" ht="15.75">
      <c r="A158" s="37" t="s">
        <v>68</v>
      </c>
      <c r="B158" s="38" t="s">
        <v>117</v>
      </c>
      <c r="C158" s="38" t="s">
        <v>100</v>
      </c>
      <c r="D158" s="38" t="s">
        <v>55</v>
      </c>
      <c r="E158" s="39">
        <v>534000</v>
      </c>
      <c r="F158" s="39">
        <v>534000</v>
      </c>
      <c r="G158" s="35">
        <f t="shared" si="2"/>
        <v>100</v>
      </c>
    </row>
    <row r="159" spans="1:7" ht="78.75">
      <c r="A159" s="37" t="s">
        <v>706</v>
      </c>
      <c r="B159" s="38" t="s">
        <v>117</v>
      </c>
      <c r="C159" s="38" t="s">
        <v>357</v>
      </c>
      <c r="D159" s="38" t="s">
        <v>55</v>
      </c>
      <c r="E159" s="39">
        <v>534000</v>
      </c>
      <c r="F159" s="39">
        <v>534000</v>
      </c>
      <c r="G159" s="35">
        <f t="shared" si="2"/>
        <v>100</v>
      </c>
    </row>
    <row r="160" spans="1:7" ht="15.75">
      <c r="A160" s="37" t="s">
        <v>220</v>
      </c>
      <c r="B160" s="38" t="s">
        <v>117</v>
      </c>
      <c r="C160" s="38" t="s">
        <v>357</v>
      </c>
      <c r="D160" s="38" t="s">
        <v>204</v>
      </c>
      <c r="E160" s="39">
        <v>534000</v>
      </c>
      <c r="F160" s="39">
        <v>534000</v>
      </c>
      <c r="G160" s="35">
        <f t="shared" si="2"/>
        <v>100</v>
      </c>
    </row>
    <row r="161" spans="1:7" ht="63">
      <c r="A161" s="37" t="s">
        <v>237</v>
      </c>
      <c r="B161" s="38" t="s">
        <v>117</v>
      </c>
      <c r="C161" s="38" t="s">
        <v>357</v>
      </c>
      <c r="D161" s="38" t="s">
        <v>113</v>
      </c>
      <c r="E161" s="39">
        <v>534000</v>
      </c>
      <c r="F161" s="39">
        <v>534000</v>
      </c>
      <c r="G161" s="35">
        <f t="shared" si="2"/>
        <v>100</v>
      </c>
    </row>
    <row r="162" spans="1:7" ht="15.75">
      <c r="A162" s="37" t="s">
        <v>69</v>
      </c>
      <c r="B162" s="38" t="s">
        <v>118</v>
      </c>
      <c r="C162" s="38" t="s">
        <v>100</v>
      </c>
      <c r="D162" s="38" t="s">
        <v>55</v>
      </c>
      <c r="E162" s="39">
        <v>235362556.72</v>
      </c>
      <c r="F162" s="39">
        <v>231159817.9</v>
      </c>
      <c r="G162" s="35">
        <f t="shared" si="2"/>
        <v>98.21435538491376</v>
      </c>
    </row>
    <row r="163" spans="1:7" ht="31.5">
      <c r="A163" s="37" t="s">
        <v>707</v>
      </c>
      <c r="B163" s="38" t="s">
        <v>118</v>
      </c>
      <c r="C163" s="38" t="s">
        <v>358</v>
      </c>
      <c r="D163" s="38" t="s">
        <v>55</v>
      </c>
      <c r="E163" s="39">
        <v>1195000</v>
      </c>
      <c r="F163" s="39">
        <v>916310</v>
      </c>
      <c r="G163" s="35">
        <f t="shared" si="2"/>
        <v>76.6786610878661</v>
      </c>
    </row>
    <row r="164" spans="1:7" ht="31.5">
      <c r="A164" s="37" t="s">
        <v>238</v>
      </c>
      <c r="B164" s="38" t="s">
        <v>118</v>
      </c>
      <c r="C164" s="38" t="s">
        <v>358</v>
      </c>
      <c r="D164" s="38" t="s">
        <v>213</v>
      </c>
      <c r="E164" s="39">
        <v>1195000</v>
      </c>
      <c r="F164" s="39">
        <v>916310</v>
      </c>
      <c r="G164" s="35">
        <f t="shared" si="2"/>
        <v>76.6786610878661</v>
      </c>
    </row>
    <row r="165" spans="1:7" ht="15.75">
      <c r="A165" s="37" t="s">
        <v>239</v>
      </c>
      <c r="B165" s="38" t="s">
        <v>118</v>
      </c>
      <c r="C165" s="38" t="s">
        <v>358</v>
      </c>
      <c r="D165" s="38" t="s">
        <v>212</v>
      </c>
      <c r="E165" s="39">
        <v>1195000</v>
      </c>
      <c r="F165" s="39">
        <v>916310</v>
      </c>
      <c r="G165" s="35">
        <f t="shared" si="2"/>
        <v>76.6786610878661</v>
      </c>
    </row>
    <row r="166" spans="1:7" ht="15.75">
      <c r="A166" s="37" t="s">
        <v>456</v>
      </c>
      <c r="B166" s="38" t="s">
        <v>118</v>
      </c>
      <c r="C166" s="38" t="s">
        <v>457</v>
      </c>
      <c r="D166" s="38" t="s">
        <v>55</v>
      </c>
      <c r="E166" s="39">
        <v>364650</v>
      </c>
      <c r="F166" s="39">
        <v>364649.65</v>
      </c>
      <c r="G166" s="35">
        <f t="shared" si="2"/>
        <v>99.99990401755107</v>
      </c>
    </row>
    <row r="167" spans="1:7" ht="31.5">
      <c r="A167" s="37" t="s">
        <v>222</v>
      </c>
      <c r="B167" s="38" t="s">
        <v>118</v>
      </c>
      <c r="C167" s="38" t="s">
        <v>457</v>
      </c>
      <c r="D167" s="38" t="s">
        <v>201</v>
      </c>
      <c r="E167" s="39">
        <v>364650</v>
      </c>
      <c r="F167" s="39">
        <v>364649.65</v>
      </c>
      <c r="G167" s="35">
        <f t="shared" si="2"/>
        <v>99.99990401755107</v>
      </c>
    </row>
    <row r="168" spans="1:7" ht="31.5">
      <c r="A168" s="37" t="s">
        <v>223</v>
      </c>
      <c r="B168" s="38" t="s">
        <v>118</v>
      </c>
      <c r="C168" s="38" t="s">
        <v>457</v>
      </c>
      <c r="D168" s="38" t="s">
        <v>202</v>
      </c>
      <c r="E168" s="39">
        <v>364650</v>
      </c>
      <c r="F168" s="39">
        <v>364649.65</v>
      </c>
      <c r="G168" s="35">
        <f t="shared" si="2"/>
        <v>99.99990401755107</v>
      </c>
    </row>
    <row r="169" spans="1:7" ht="47.25">
      <c r="A169" s="37" t="s">
        <v>708</v>
      </c>
      <c r="B169" s="38" t="s">
        <v>118</v>
      </c>
      <c r="C169" s="38" t="s">
        <v>251</v>
      </c>
      <c r="D169" s="38" t="s">
        <v>55</v>
      </c>
      <c r="E169" s="39">
        <v>74798488.37</v>
      </c>
      <c r="F169" s="39">
        <v>74319744.17</v>
      </c>
      <c r="G169" s="35">
        <f t="shared" si="2"/>
        <v>99.35995471241098</v>
      </c>
    </row>
    <row r="170" spans="1:7" ht="31.5">
      <c r="A170" s="37" t="s">
        <v>238</v>
      </c>
      <c r="B170" s="38" t="s">
        <v>118</v>
      </c>
      <c r="C170" s="38" t="s">
        <v>251</v>
      </c>
      <c r="D170" s="38" t="s">
        <v>213</v>
      </c>
      <c r="E170" s="39">
        <v>74798488.37</v>
      </c>
      <c r="F170" s="39">
        <v>74319744.17</v>
      </c>
      <c r="G170" s="35">
        <f t="shared" si="2"/>
        <v>99.35995471241098</v>
      </c>
    </row>
    <row r="171" spans="1:7" ht="15.75">
      <c r="A171" s="37" t="s">
        <v>239</v>
      </c>
      <c r="B171" s="38" t="s">
        <v>118</v>
      </c>
      <c r="C171" s="38" t="s">
        <v>251</v>
      </c>
      <c r="D171" s="38" t="s">
        <v>212</v>
      </c>
      <c r="E171" s="39">
        <v>74798488.37</v>
      </c>
      <c r="F171" s="39">
        <v>74319744.17</v>
      </c>
      <c r="G171" s="35">
        <f t="shared" si="2"/>
        <v>99.35995471241098</v>
      </c>
    </row>
    <row r="172" spans="1:7" ht="47.25">
      <c r="A172" s="37" t="s">
        <v>709</v>
      </c>
      <c r="B172" s="38" t="s">
        <v>118</v>
      </c>
      <c r="C172" s="38" t="s">
        <v>710</v>
      </c>
      <c r="D172" s="38" t="s">
        <v>55</v>
      </c>
      <c r="E172" s="39">
        <v>151581.7</v>
      </c>
      <c r="F172" s="39">
        <v>151581.7</v>
      </c>
      <c r="G172" s="35">
        <f t="shared" si="2"/>
        <v>100</v>
      </c>
    </row>
    <row r="173" spans="1:7" ht="31.5">
      <c r="A173" s="37" t="s">
        <v>222</v>
      </c>
      <c r="B173" s="38" t="s">
        <v>118</v>
      </c>
      <c r="C173" s="38" t="s">
        <v>710</v>
      </c>
      <c r="D173" s="38" t="s">
        <v>201</v>
      </c>
      <c r="E173" s="39">
        <v>151581.7</v>
      </c>
      <c r="F173" s="39">
        <v>151581.7</v>
      </c>
      <c r="G173" s="35">
        <f t="shared" si="2"/>
        <v>100</v>
      </c>
    </row>
    <row r="174" spans="1:7" ht="31.5">
      <c r="A174" s="37" t="s">
        <v>223</v>
      </c>
      <c r="B174" s="38" t="s">
        <v>118</v>
      </c>
      <c r="C174" s="38" t="s">
        <v>710</v>
      </c>
      <c r="D174" s="38" t="s">
        <v>202</v>
      </c>
      <c r="E174" s="39">
        <v>151581.7</v>
      </c>
      <c r="F174" s="39">
        <v>151581.7</v>
      </c>
      <c r="G174" s="35">
        <f t="shared" si="2"/>
        <v>100</v>
      </c>
    </row>
    <row r="175" spans="1:7" ht="63">
      <c r="A175" s="37" t="s">
        <v>359</v>
      </c>
      <c r="B175" s="38" t="s">
        <v>118</v>
      </c>
      <c r="C175" s="38" t="s">
        <v>360</v>
      </c>
      <c r="D175" s="38" t="s">
        <v>55</v>
      </c>
      <c r="E175" s="39">
        <v>11231225.08</v>
      </c>
      <c r="F175" s="39">
        <v>10809649.24</v>
      </c>
      <c r="G175" s="35">
        <f t="shared" si="2"/>
        <v>96.24639487680894</v>
      </c>
    </row>
    <row r="176" spans="1:7" ht="15.75">
      <c r="A176" s="37" t="s">
        <v>227</v>
      </c>
      <c r="B176" s="38" t="s">
        <v>118</v>
      </c>
      <c r="C176" s="38" t="s">
        <v>360</v>
      </c>
      <c r="D176" s="38" t="s">
        <v>208</v>
      </c>
      <c r="E176" s="39">
        <v>11231225.08</v>
      </c>
      <c r="F176" s="39">
        <v>10809649.24</v>
      </c>
      <c r="G176" s="35">
        <f t="shared" si="2"/>
        <v>96.24639487680894</v>
      </c>
    </row>
    <row r="177" spans="1:7" ht="15.75">
      <c r="A177" s="37" t="s">
        <v>240</v>
      </c>
      <c r="B177" s="38" t="s">
        <v>118</v>
      </c>
      <c r="C177" s="38" t="s">
        <v>360</v>
      </c>
      <c r="D177" s="38" t="s">
        <v>119</v>
      </c>
      <c r="E177" s="39">
        <v>11231225.08</v>
      </c>
      <c r="F177" s="39">
        <v>10809649.24</v>
      </c>
      <c r="G177" s="35">
        <f t="shared" si="2"/>
        <v>96.24639487680894</v>
      </c>
    </row>
    <row r="178" spans="1:7" ht="47.25">
      <c r="A178" s="37" t="s">
        <v>711</v>
      </c>
      <c r="B178" s="38" t="s">
        <v>118</v>
      </c>
      <c r="C178" s="38" t="s">
        <v>120</v>
      </c>
      <c r="D178" s="38" t="s">
        <v>55</v>
      </c>
      <c r="E178" s="39">
        <v>113602237.41</v>
      </c>
      <c r="F178" s="39">
        <v>113595688.74</v>
      </c>
      <c r="G178" s="35">
        <f t="shared" si="2"/>
        <v>99.99423543924019</v>
      </c>
    </row>
    <row r="179" spans="1:7" ht="31.5">
      <c r="A179" s="37" t="s">
        <v>222</v>
      </c>
      <c r="B179" s="38" t="s">
        <v>118</v>
      </c>
      <c r="C179" s="38" t="s">
        <v>120</v>
      </c>
      <c r="D179" s="38" t="s">
        <v>201</v>
      </c>
      <c r="E179" s="39">
        <v>18361523.84</v>
      </c>
      <c r="F179" s="39">
        <v>18356742</v>
      </c>
      <c r="G179" s="35">
        <f t="shared" si="2"/>
        <v>99.97395728131463</v>
      </c>
    </row>
    <row r="180" spans="1:7" ht="31.5">
      <c r="A180" s="37" t="s">
        <v>223</v>
      </c>
      <c r="B180" s="38" t="s">
        <v>118</v>
      </c>
      <c r="C180" s="38" t="s">
        <v>120</v>
      </c>
      <c r="D180" s="38" t="s">
        <v>202</v>
      </c>
      <c r="E180" s="39">
        <v>18361523.84</v>
      </c>
      <c r="F180" s="39">
        <v>18356742</v>
      </c>
      <c r="G180" s="35">
        <f t="shared" si="2"/>
        <v>99.97395728131463</v>
      </c>
    </row>
    <row r="181" spans="1:7" ht="15.75">
      <c r="A181" s="37" t="s">
        <v>227</v>
      </c>
      <c r="B181" s="38" t="s">
        <v>118</v>
      </c>
      <c r="C181" s="38" t="s">
        <v>120</v>
      </c>
      <c r="D181" s="38" t="s">
        <v>208</v>
      </c>
      <c r="E181" s="39">
        <v>95240713.57</v>
      </c>
      <c r="F181" s="39">
        <v>95238946.74</v>
      </c>
      <c r="G181" s="35">
        <f t="shared" si="2"/>
        <v>99.99814487950187</v>
      </c>
    </row>
    <row r="182" spans="1:7" ht="15.75">
      <c r="A182" s="37" t="s">
        <v>240</v>
      </c>
      <c r="B182" s="38" t="s">
        <v>118</v>
      </c>
      <c r="C182" s="38" t="s">
        <v>120</v>
      </c>
      <c r="D182" s="38" t="s">
        <v>119</v>
      </c>
      <c r="E182" s="39">
        <v>95240713.57</v>
      </c>
      <c r="F182" s="39">
        <v>95238946.74</v>
      </c>
      <c r="G182" s="35">
        <f t="shared" si="2"/>
        <v>99.99814487950187</v>
      </c>
    </row>
    <row r="183" spans="1:7" ht="47.25">
      <c r="A183" s="37" t="s">
        <v>712</v>
      </c>
      <c r="B183" s="38" t="s">
        <v>118</v>
      </c>
      <c r="C183" s="38" t="s">
        <v>458</v>
      </c>
      <c r="D183" s="38" t="s">
        <v>55</v>
      </c>
      <c r="E183" s="39">
        <v>33814374.16</v>
      </c>
      <c r="F183" s="39">
        <v>30812194.4</v>
      </c>
      <c r="G183" s="35">
        <f t="shared" si="2"/>
        <v>91.12158709253487</v>
      </c>
    </row>
    <row r="184" spans="1:7" ht="15.75">
      <c r="A184" s="37" t="s">
        <v>227</v>
      </c>
      <c r="B184" s="38" t="s">
        <v>118</v>
      </c>
      <c r="C184" s="38" t="s">
        <v>458</v>
      </c>
      <c r="D184" s="38" t="s">
        <v>208</v>
      </c>
      <c r="E184" s="39">
        <v>33814374.16</v>
      </c>
      <c r="F184" s="39">
        <v>30812194.4</v>
      </c>
      <c r="G184" s="35">
        <f t="shared" si="2"/>
        <v>91.12158709253487</v>
      </c>
    </row>
    <row r="185" spans="1:7" ht="15.75">
      <c r="A185" s="37" t="s">
        <v>240</v>
      </c>
      <c r="B185" s="38" t="s">
        <v>118</v>
      </c>
      <c r="C185" s="38" t="s">
        <v>458</v>
      </c>
      <c r="D185" s="38" t="s">
        <v>119</v>
      </c>
      <c r="E185" s="39">
        <v>33814374.16</v>
      </c>
      <c r="F185" s="39">
        <v>30812194.4</v>
      </c>
      <c r="G185" s="35">
        <f t="shared" si="2"/>
        <v>91.12158709253487</v>
      </c>
    </row>
    <row r="186" spans="1:7" ht="47.25">
      <c r="A186" s="37" t="s">
        <v>459</v>
      </c>
      <c r="B186" s="38" t="s">
        <v>118</v>
      </c>
      <c r="C186" s="38" t="s">
        <v>460</v>
      </c>
      <c r="D186" s="38" t="s">
        <v>55</v>
      </c>
      <c r="E186" s="39">
        <v>205000</v>
      </c>
      <c r="F186" s="39">
        <v>190000</v>
      </c>
      <c r="G186" s="35">
        <f t="shared" si="2"/>
        <v>92.6829268292683</v>
      </c>
    </row>
    <row r="187" spans="1:7" ht="15.75">
      <c r="A187" s="37" t="s">
        <v>220</v>
      </c>
      <c r="B187" s="38" t="s">
        <v>118</v>
      </c>
      <c r="C187" s="38" t="s">
        <v>460</v>
      </c>
      <c r="D187" s="38" t="s">
        <v>204</v>
      </c>
      <c r="E187" s="39">
        <v>205000</v>
      </c>
      <c r="F187" s="39">
        <v>190000</v>
      </c>
      <c r="G187" s="35">
        <f t="shared" si="2"/>
        <v>92.6829268292683</v>
      </c>
    </row>
    <row r="188" spans="1:7" ht="15.75">
      <c r="A188" s="37" t="s">
        <v>221</v>
      </c>
      <c r="B188" s="38" t="s">
        <v>118</v>
      </c>
      <c r="C188" s="38" t="s">
        <v>460</v>
      </c>
      <c r="D188" s="38" t="s">
        <v>205</v>
      </c>
      <c r="E188" s="39">
        <v>205000</v>
      </c>
      <c r="F188" s="39">
        <v>190000</v>
      </c>
      <c r="G188" s="35">
        <f t="shared" si="2"/>
        <v>92.6829268292683</v>
      </c>
    </row>
    <row r="189" spans="1:7" ht="31.5">
      <c r="A189" s="37" t="s">
        <v>70</v>
      </c>
      <c r="B189" s="38" t="s">
        <v>121</v>
      </c>
      <c r="C189" s="38" t="s">
        <v>100</v>
      </c>
      <c r="D189" s="38" t="s">
        <v>55</v>
      </c>
      <c r="E189" s="39">
        <v>4931762.3</v>
      </c>
      <c r="F189" s="39">
        <v>4913007.3</v>
      </c>
      <c r="G189" s="35">
        <f t="shared" si="2"/>
        <v>99.61970997669535</v>
      </c>
    </row>
    <row r="190" spans="1:7" ht="63">
      <c r="A190" s="37" t="s">
        <v>713</v>
      </c>
      <c r="B190" s="38" t="s">
        <v>121</v>
      </c>
      <c r="C190" s="38" t="s">
        <v>122</v>
      </c>
      <c r="D190" s="38" t="s">
        <v>55</v>
      </c>
      <c r="E190" s="39">
        <v>433852</v>
      </c>
      <c r="F190" s="39">
        <v>433852</v>
      </c>
      <c r="G190" s="35">
        <f t="shared" si="2"/>
        <v>100</v>
      </c>
    </row>
    <row r="191" spans="1:7" ht="78.75">
      <c r="A191" s="37" t="s">
        <v>233</v>
      </c>
      <c r="B191" s="38" t="s">
        <v>121</v>
      </c>
      <c r="C191" s="38" t="s">
        <v>122</v>
      </c>
      <c r="D191" s="38" t="s">
        <v>199</v>
      </c>
      <c r="E191" s="39">
        <v>351969.74</v>
      </c>
      <c r="F191" s="39">
        <v>351969.74</v>
      </c>
      <c r="G191" s="35">
        <f t="shared" si="2"/>
        <v>100</v>
      </c>
    </row>
    <row r="192" spans="1:7" ht="31.5">
      <c r="A192" s="37" t="s">
        <v>234</v>
      </c>
      <c r="B192" s="38" t="s">
        <v>121</v>
      </c>
      <c r="C192" s="38" t="s">
        <v>122</v>
      </c>
      <c r="D192" s="38" t="s">
        <v>200</v>
      </c>
      <c r="E192" s="39">
        <v>351969.74</v>
      </c>
      <c r="F192" s="39">
        <v>351969.74</v>
      </c>
      <c r="G192" s="35">
        <f t="shared" si="2"/>
        <v>100</v>
      </c>
    </row>
    <row r="193" spans="1:7" ht="31.5">
      <c r="A193" s="37" t="s">
        <v>222</v>
      </c>
      <c r="B193" s="38" t="s">
        <v>121</v>
      </c>
      <c r="C193" s="38" t="s">
        <v>122</v>
      </c>
      <c r="D193" s="38" t="s">
        <v>201</v>
      </c>
      <c r="E193" s="39">
        <v>81882.26</v>
      </c>
      <c r="F193" s="39">
        <v>81882.26</v>
      </c>
      <c r="G193" s="35">
        <f t="shared" si="2"/>
        <v>100</v>
      </c>
    </row>
    <row r="194" spans="1:7" ht="31.5">
      <c r="A194" s="37" t="s">
        <v>223</v>
      </c>
      <c r="B194" s="38" t="s">
        <v>121</v>
      </c>
      <c r="C194" s="38" t="s">
        <v>122</v>
      </c>
      <c r="D194" s="38" t="s">
        <v>202</v>
      </c>
      <c r="E194" s="39">
        <v>81882.26</v>
      </c>
      <c r="F194" s="39">
        <v>81882.26</v>
      </c>
      <c r="G194" s="35">
        <f t="shared" si="2"/>
        <v>100</v>
      </c>
    </row>
    <row r="195" spans="1:7" ht="31.5">
      <c r="A195" s="37" t="s">
        <v>71</v>
      </c>
      <c r="B195" s="38" t="s">
        <v>121</v>
      </c>
      <c r="C195" s="38" t="s">
        <v>361</v>
      </c>
      <c r="D195" s="38" t="s">
        <v>55</v>
      </c>
      <c r="E195" s="39">
        <v>260589</v>
      </c>
      <c r="F195" s="39">
        <v>260589</v>
      </c>
      <c r="G195" s="35">
        <f t="shared" si="2"/>
        <v>100</v>
      </c>
    </row>
    <row r="196" spans="1:7" ht="47.25">
      <c r="A196" s="37" t="s">
        <v>217</v>
      </c>
      <c r="B196" s="38" t="s">
        <v>121</v>
      </c>
      <c r="C196" s="38" t="s">
        <v>361</v>
      </c>
      <c r="D196" s="38" t="s">
        <v>211</v>
      </c>
      <c r="E196" s="39">
        <v>260589</v>
      </c>
      <c r="F196" s="39">
        <v>260589</v>
      </c>
      <c r="G196" s="35">
        <f t="shared" si="2"/>
        <v>100</v>
      </c>
    </row>
    <row r="197" spans="1:7" ht="15.75">
      <c r="A197" s="37" t="s">
        <v>218</v>
      </c>
      <c r="B197" s="38" t="s">
        <v>121</v>
      </c>
      <c r="C197" s="38" t="s">
        <v>361</v>
      </c>
      <c r="D197" s="38" t="s">
        <v>210</v>
      </c>
      <c r="E197" s="39">
        <v>260589</v>
      </c>
      <c r="F197" s="39">
        <v>260589</v>
      </c>
      <c r="G197" s="35">
        <f t="shared" si="2"/>
        <v>100</v>
      </c>
    </row>
    <row r="198" spans="1:7" ht="15.75">
      <c r="A198" s="37" t="s">
        <v>714</v>
      </c>
      <c r="B198" s="38" t="s">
        <v>121</v>
      </c>
      <c r="C198" s="38" t="s">
        <v>362</v>
      </c>
      <c r="D198" s="38" t="s">
        <v>55</v>
      </c>
      <c r="E198" s="39">
        <v>20000</v>
      </c>
      <c r="F198" s="39">
        <v>20000</v>
      </c>
      <c r="G198" s="35">
        <f t="shared" si="2"/>
        <v>100</v>
      </c>
    </row>
    <row r="199" spans="1:7" ht="31.5">
      <c r="A199" s="37" t="s">
        <v>222</v>
      </c>
      <c r="B199" s="38" t="s">
        <v>121</v>
      </c>
      <c r="C199" s="38" t="s">
        <v>362</v>
      </c>
      <c r="D199" s="38" t="s">
        <v>201</v>
      </c>
      <c r="E199" s="39">
        <v>20000</v>
      </c>
      <c r="F199" s="39">
        <v>20000</v>
      </c>
      <c r="G199" s="35">
        <f t="shared" si="2"/>
        <v>100</v>
      </c>
    </row>
    <row r="200" spans="1:7" ht="31.5">
      <c r="A200" s="37" t="s">
        <v>223</v>
      </c>
      <c r="B200" s="38" t="s">
        <v>121</v>
      </c>
      <c r="C200" s="38" t="s">
        <v>362</v>
      </c>
      <c r="D200" s="38" t="s">
        <v>202</v>
      </c>
      <c r="E200" s="39">
        <v>20000</v>
      </c>
      <c r="F200" s="39">
        <v>20000</v>
      </c>
      <c r="G200" s="35">
        <f t="shared" si="2"/>
        <v>100</v>
      </c>
    </row>
    <row r="201" spans="1:7" ht="31.5">
      <c r="A201" s="37" t="s">
        <v>715</v>
      </c>
      <c r="B201" s="38" t="s">
        <v>121</v>
      </c>
      <c r="C201" s="38" t="s">
        <v>363</v>
      </c>
      <c r="D201" s="38" t="s">
        <v>55</v>
      </c>
      <c r="E201" s="39">
        <v>1040965</v>
      </c>
      <c r="F201" s="39">
        <v>1039721</v>
      </c>
      <c r="G201" s="35">
        <f t="shared" si="2"/>
        <v>99.88049550177</v>
      </c>
    </row>
    <row r="202" spans="1:7" ht="31.5">
      <c r="A202" s="37" t="s">
        <v>222</v>
      </c>
      <c r="B202" s="38" t="s">
        <v>121</v>
      </c>
      <c r="C202" s="38" t="s">
        <v>363</v>
      </c>
      <c r="D202" s="38" t="s">
        <v>201</v>
      </c>
      <c r="E202" s="39">
        <v>1040965</v>
      </c>
      <c r="F202" s="39">
        <v>1039721</v>
      </c>
      <c r="G202" s="35">
        <f t="shared" si="2"/>
        <v>99.88049550177</v>
      </c>
    </row>
    <row r="203" spans="1:7" ht="31.5">
      <c r="A203" s="37" t="s">
        <v>223</v>
      </c>
      <c r="B203" s="38" t="s">
        <v>121</v>
      </c>
      <c r="C203" s="38" t="s">
        <v>363</v>
      </c>
      <c r="D203" s="38" t="s">
        <v>202</v>
      </c>
      <c r="E203" s="39">
        <v>1040965</v>
      </c>
      <c r="F203" s="39">
        <v>1039721</v>
      </c>
      <c r="G203" s="35">
        <f t="shared" si="2"/>
        <v>99.88049550177</v>
      </c>
    </row>
    <row r="204" spans="1:7" ht="31.5">
      <c r="A204" s="37" t="s">
        <v>364</v>
      </c>
      <c r="B204" s="38" t="s">
        <v>121</v>
      </c>
      <c r="C204" s="38" t="s">
        <v>365</v>
      </c>
      <c r="D204" s="38" t="s">
        <v>55</v>
      </c>
      <c r="E204" s="39">
        <v>1851377</v>
      </c>
      <c r="F204" s="39">
        <v>1851366</v>
      </c>
      <c r="G204" s="35">
        <f aca="true" t="shared" si="3" ref="G204:G267">F204/E204*100</f>
        <v>99.99940584764745</v>
      </c>
    </row>
    <row r="205" spans="1:7" ht="31.5">
      <c r="A205" s="37" t="s">
        <v>222</v>
      </c>
      <c r="B205" s="38" t="s">
        <v>121</v>
      </c>
      <c r="C205" s="38" t="s">
        <v>365</v>
      </c>
      <c r="D205" s="38" t="s">
        <v>201</v>
      </c>
      <c r="E205" s="39">
        <v>1851377</v>
      </c>
      <c r="F205" s="39">
        <v>1851366</v>
      </c>
      <c r="G205" s="35">
        <f t="shared" si="3"/>
        <v>99.99940584764745</v>
      </c>
    </row>
    <row r="206" spans="1:7" ht="31.5">
      <c r="A206" s="37" t="s">
        <v>223</v>
      </c>
      <c r="B206" s="38" t="s">
        <v>121</v>
      </c>
      <c r="C206" s="38" t="s">
        <v>365</v>
      </c>
      <c r="D206" s="38" t="s">
        <v>202</v>
      </c>
      <c r="E206" s="39">
        <v>1851377</v>
      </c>
      <c r="F206" s="39">
        <v>1851366</v>
      </c>
      <c r="G206" s="35">
        <f t="shared" si="3"/>
        <v>99.99940584764745</v>
      </c>
    </row>
    <row r="207" spans="1:7" ht="47.25">
      <c r="A207" s="37" t="s">
        <v>459</v>
      </c>
      <c r="B207" s="38" t="s">
        <v>121</v>
      </c>
      <c r="C207" s="38" t="s">
        <v>460</v>
      </c>
      <c r="D207" s="38" t="s">
        <v>55</v>
      </c>
      <c r="E207" s="39">
        <v>1324979.3</v>
      </c>
      <c r="F207" s="39">
        <v>1307479.3</v>
      </c>
      <c r="G207" s="35">
        <f t="shared" si="3"/>
        <v>98.67922464901905</v>
      </c>
    </row>
    <row r="208" spans="1:7" ht="15.75">
      <c r="A208" s="37" t="s">
        <v>220</v>
      </c>
      <c r="B208" s="38" t="s">
        <v>121</v>
      </c>
      <c r="C208" s="38" t="s">
        <v>460</v>
      </c>
      <c r="D208" s="38" t="s">
        <v>204</v>
      </c>
      <c r="E208" s="39">
        <v>1324979.3</v>
      </c>
      <c r="F208" s="39">
        <v>1307479.3</v>
      </c>
      <c r="G208" s="35">
        <f t="shared" si="3"/>
        <v>98.67922464901905</v>
      </c>
    </row>
    <row r="209" spans="1:7" ht="15.75">
      <c r="A209" s="37" t="s">
        <v>221</v>
      </c>
      <c r="B209" s="38" t="s">
        <v>121</v>
      </c>
      <c r="C209" s="38" t="s">
        <v>460</v>
      </c>
      <c r="D209" s="38" t="s">
        <v>205</v>
      </c>
      <c r="E209" s="39">
        <v>1324979.3</v>
      </c>
      <c r="F209" s="39">
        <v>1307479.3</v>
      </c>
      <c r="G209" s="35">
        <f t="shared" si="3"/>
        <v>98.67922464901905</v>
      </c>
    </row>
    <row r="210" spans="1:7" ht="15.75">
      <c r="A210" s="43" t="s">
        <v>366</v>
      </c>
      <c r="B210" s="44" t="s">
        <v>123</v>
      </c>
      <c r="C210" s="44" t="s">
        <v>100</v>
      </c>
      <c r="D210" s="44" t="s">
        <v>55</v>
      </c>
      <c r="E210" s="45">
        <v>47261093.04</v>
      </c>
      <c r="F210" s="45">
        <v>44222234.57</v>
      </c>
      <c r="G210" s="34">
        <f t="shared" si="3"/>
        <v>93.57006308036925</v>
      </c>
    </row>
    <row r="211" spans="1:7" ht="15.75">
      <c r="A211" s="37" t="s">
        <v>72</v>
      </c>
      <c r="B211" s="38" t="s">
        <v>124</v>
      </c>
      <c r="C211" s="38" t="s">
        <v>100</v>
      </c>
      <c r="D211" s="38" t="s">
        <v>55</v>
      </c>
      <c r="E211" s="39">
        <v>3299038.25</v>
      </c>
      <c r="F211" s="39">
        <v>3099122.36</v>
      </c>
      <c r="G211" s="35">
        <f t="shared" si="3"/>
        <v>93.94017665602998</v>
      </c>
    </row>
    <row r="212" spans="1:7" ht="126">
      <c r="A212" s="37" t="s">
        <v>716</v>
      </c>
      <c r="B212" s="38" t="s">
        <v>124</v>
      </c>
      <c r="C212" s="38" t="s">
        <v>367</v>
      </c>
      <c r="D212" s="38" t="s">
        <v>55</v>
      </c>
      <c r="E212" s="39">
        <v>3249838.25</v>
      </c>
      <c r="F212" s="39">
        <v>3059809.4</v>
      </c>
      <c r="G212" s="35">
        <f t="shared" si="3"/>
        <v>94.15266744429512</v>
      </c>
    </row>
    <row r="213" spans="1:7" ht="15.75">
      <c r="A213" s="37" t="s">
        <v>227</v>
      </c>
      <c r="B213" s="38" t="s">
        <v>124</v>
      </c>
      <c r="C213" s="38" t="s">
        <v>367</v>
      </c>
      <c r="D213" s="38" t="s">
        <v>208</v>
      </c>
      <c r="E213" s="39">
        <v>3249838.25</v>
      </c>
      <c r="F213" s="39">
        <v>3059809.4</v>
      </c>
      <c r="G213" s="35">
        <f t="shared" si="3"/>
        <v>94.15266744429512</v>
      </c>
    </row>
    <row r="214" spans="1:7" ht="15.75">
      <c r="A214" s="37" t="s">
        <v>240</v>
      </c>
      <c r="B214" s="38" t="s">
        <v>124</v>
      </c>
      <c r="C214" s="38" t="s">
        <v>367</v>
      </c>
      <c r="D214" s="38" t="s">
        <v>119</v>
      </c>
      <c r="E214" s="39">
        <v>3249838.25</v>
      </c>
      <c r="F214" s="39">
        <v>3059809.4</v>
      </c>
      <c r="G214" s="35">
        <f t="shared" si="3"/>
        <v>94.15266744429512</v>
      </c>
    </row>
    <row r="215" spans="1:7" ht="63">
      <c r="A215" s="37" t="s">
        <v>717</v>
      </c>
      <c r="B215" s="38" t="s">
        <v>124</v>
      </c>
      <c r="C215" s="38" t="s">
        <v>368</v>
      </c>
      <c r="D215" s="38" t="s">
        <v>55</v>
      </c>
      <c r="E215" s="39">
        <v>49200</v>
      </c>
      <c r="F215" s="39">
        <v>39312.96</v>
      </c>
      <c r="G215" s="35">
        <f t="shared" si="3"/>
        <v>79.90439024390244</v>
      </c>
    </row>
    <row r="216" spans="1:7" ht="31.5">
      <c r="A216" s="37" t="s">
        <v>222</v>
      </c>
      <c r="B216" s="38" t="s">
        <v>124</v>
      </c>
      <c r="C216" s="38" t="s">
        <v>368</v>
      </c>
      <c r="D216" s="38" t="s">
        <v>201</v>
      </c>
      <c r="E216" s="39">
        <v>49200</v>
      </c>
      <c r="F216" s="39">
        <v>39312.96</v>
      </c>
      <c r="G216" s="35">
        <f t="shared" si="3"/>
        <v>79.90439024390244</v>
      </c>
    </row>
    <row r="217" spans="1:7" ht="31.5">
      <c r="A217" s="37" t="s">
        <v>223</v>
      </c>
      <c r="B217" s="38" t="s">
        <v>124</v>
      </c>
      <c r="C217" s="38" t="s">
        <v>368</v>
      </c>
      <c r="D217" s="38" t="s">
        <v>202</v>
      </c>
      <c r="E217" s="39">
        <v>49200</v>
      </c>
      <c r="F217" s="39">
        <v>39312.96</v>
      </c>
      <c r="G217" s="35">
        <f t="shared" si="3"/>
        <v>79.90439024390244</v>
      </c>
    </row>
    <row r="218" spans="1:7" ht="15.75">
      <c r="A218" s="37" t="s">
        <v>73</v>
      </c>
      <c r="B218" s="38" t="s">
        <v>125</v>
      </c>
      <c r="C218" s="38" t="s">
        <v>100</v>
      </c>
      <c r="D218" s="38" t="s">
        <v>55</v>
      </c>
      <c r="E218" s="39">
        <v>28677059.07</v>
      </c>
      <c r="F218" s="39">
        <v>26996964.21</v>
      </c>
      <c r="G218" s="35">
        <f t="shared" si="3"/>
        <v>94.14132789593616</v>
      </c>
    </row>
    <row r="219" spans="1:7" ht="47.25">
      <c r="A219" s="37" t="s">
        <v>697</v>
      </c>
      <c r="B219" s="38" t="s">
        <v>125</v>
      </c>
      <c r="C219" s="38" t="s">
        <v>340</v>
      </c>
      <c r="D219" s="38" t="s">
        <v>55</v>
      </c>
      <c r="E219" s="39">
        <v>690447.54</v>
      </c>
      <c r="F219" s="39">
        <v>657610.83</v>
      </c>
      <c r="G219" s="35">
        <f t="shared" si="3"/>
        <v>95.24414121310359</v>
      </c>
    </row>
    <row r="220" spans="1:7" ht="31.5">
      <c r="A220" s="37" t="s">
        <v>222</v>
      </c>
      <c r="B220" s="38" t="s">
        <v>125</v>
      </c>
      <c r="C220" s="38" t="s">
        <v>340</v>
      </c>
      <c r="D220" s="38" t="s">
        <v>201</v>
      </c>
      <c r="E220" s="39">
        <v>690447.54</v>
      </c>
      <c r="F220" s="39">
        <v>657610.83</v>
      </c>
      <c r="G220" s="35">
        <f t="shared" si="3"/>
        <v>95.24414121310359</v>
      </c>
    </row>
    <row r="221" spans="1:7" ht="31.5">
      <c r="A221" s="37" t="s">
        <v>223</v>
      </c>
      <c r="B221" s="38" t="s">
        <v>125</v>
      </c>
      <c r="C221" s="38" t="s">
        <v>340</v>
      </c>
      <c r="D221" s="38" t="s">
        <v>202</v>
      </c>
      <c r="E221" s="39">
        <v>690447.54</v>
      </c>
      <c r="F221" s="39">
        <v>657610.83</v>
      </c>
      <c r="G221" s="35">
        <f t="shared" si="3"/>
        <v>95.24414121310359</v>
      </c>
    </row>
    <row r="222" spans="1:7" ht="94.5">
      <c r="A222" s="37" t="s">
        <v>718</v>
      </c>
      <c r="B222" s="38" t="s">
        <v>125</v>
      </c>
      <c r="C222" s="38" t="s">
        <v>369</v>
      </c>
      <c r="D222" s="38" t="s">
        <v>55</v>
      </c>
      <c r="E222" s="39">
        <v>9772055.8</v>
      </c>
      <c r="F222" s="39">
        <v>9743911.24</v>
      </c>
      <c r="G222" s="35">
        <f t="shared" si="3"/>
        <v>99.7119893646125</v>
      </c>
    </row>
    <row r="223" spans="1:7" ht="15.75">
      <c r="A223" s="37" t="s">
        <v>227</v>
      </c>
      <c r="B223" s="38" t="s">
        <v>125</v>
      </c>
      <c r="C223" s="38" t="s">
        <v>369</v>
      </c>
      <c r="D223" s="38" t="s">
        <v>208</v>
      </c>
      <c r="E223" s="39">
        <v>9772055.8</v>
      </c>
      <c r="F223" s="39">
        <v>9743911.24</v>
      </c>
      <c r="G223" s="35">
        <f t="shared" si="3"/>
        <v>99.7119893646125</v>
      </c>
    </row>
    <row r="224" spans="1:7" ht="15.75">
      <c r="A224" s="37" t="s">
        <v>240</v>
      </c>
      <c r="B224" s="38" t="s">
        <v>125</v>
      </c>
      <c r="C224" s="38" t="s">
        <v>369</v>
      </c>
      <c r="D224" s="38" t="s">
        <v>119</v>
      </c>
      <c r="E224" s="39">
        <v>9772055.8</v>
      </c>
      <c r="F224" s="39">
        <v>9743911.24</v>
      </c>
      <c r="G224" s="35">
        <f t="shared" si="3"/>
        <v>99.7119893646125</v>
      </c>
    </row>
    <row r="225" spans="1:7" ht="15.75">
      <c r="A225" s="37" t="s">
        <v>461</v>
      </c>
      <c r="B225" s="38" t="s">
        <v>125</v>
      </c>
      <c r="C225" s="38" t="s">
        <v>252</v>
      </c>
      <c r="D225" s="38" t="s">
        <v>55</v>
      </c>
      <c r="E225" s="39">
        <v>415119.21</v>
      </c>
      <c r="F225" s="39">
        <v>405897</v>
      </c>
      <c r="G225" s="35">
        <f t="shared" si="3"/>
        <v>97.77841887876015</v>
      </c>
    </row>
    <row r="226" spans="1:7" ht="31.5">
      <c r="A226" s="37" t="s">
        <v>222</v>
      </c>
      <c r="B226" s="38" t="s">
        <v>125</v>
      </c>
      <c r="C226" s="38" t="s">
        <v>252</v>
      </c>
      <c r="D226" s="38" t="s">
        <v>201</v>
      </c>
      <c r="E226" s="39">
        <v>415119.21</v>
      </c>
      <c r="F226" s="39">
        <v>405897</v>
      </c>
      <c r="G226" s="35">
        <f t="shared" si="3"/>
        <v>97.77841887876015</v>
      </c>
    </row>
    <row r="227" spans="1:7" ht="31.5">
      <c r="A227" s="37" t="s">
        <v>223</v>
      </c>
      <c r="B227" s="38" t="s">
        <v>125</v>
      </c>
      <c r="C227" s="38" t="s">
        <v>252</v>
      </c>
      <c r="D227" s="38" t="s">
        <v>202</v>
      </c>
      <c r="E227" s="39">
        <v>415119.21</v>
      </c>
      <c r="F227" s="39">
        <v>405897</v>
      </c>
      <c r="G227" s="35">
        <f t="shared" si="3"/>
        <v>97.77841887876015</v>
      </c>
    </row>
    <row r="228" spans="1:7" ht="31.5">
      <c r="A228" s="37" t="s">
        <v>719</v>
      </c>
      <c r="B228" s="38" t="s">
        <v>125</v>
      </c>
      <c r="C228" s="38" t="s">
        <v>370</v>
      </c>
      <c r="D228" s="38" t="s">
        <v>55</v>
      </c>
      <c r="E228" s="39">
        <v>3739061.37</v>
      </c>
      <c r="F228" s="39">
        <v>2892878.43</v>
      </c>
      <c r="G228" s="35">
        <f t="shared" si="3"/>
        <v>77.36910801226031</v>
      </c>
    </row>
    <row r="229" spans="1:7" ht="31.5">
      <c r="A229" s="37" t="s">
        <v>238</v>
      </c>
      <c r="B229" s="38" t="s">
        <v>125</v>
      </c>
      <c r="C229" s="38" t="s">
        <v>370</v>
      </c>
      <c r="D229" s="38" t="s">
        <v>213</v>
      </c>
      <c r="E229" s="39">
        <v>3739061.37</v>
      </c>
      <c r="F229" s="39">
        <v>2892878.43</v>
      </c>
      <c r="G229" s="35">
        <f t="shared" si="3"/>
        <v>77.36910801226031</v>
      </c>
    </row>
    <row r="230" spans="1:7" ht="15.75">
      <c r="A230" s="37" t="s">
        <v>239</v>
      </c>
      <c r="B230" s="38" t="s">
        <v>125</v>
      </c>
      <c r="C230" s="38" t="s">
        <v>370</v>
      </c>
      <c r="D230" s="38" t="s">
        <v>212</v>
      </c>
      <c r="E230" s="39">
        <v>3739061.37</v>
      </c>
      <c r="F230" s="39">
        <v>2892878.43</v>
      </c>
      <c r="G230" s="35">
        <f t="shared" si="3"/>
        <v>77.36910801226031</v>
      </c>
    </row>
    <row r="231" spans="1:7" ht="63">
      <c r="A231" s="37" t="s">
        <v>720</v>
      </c>
      <c r="B231" s="38" t="s">
        <v>125</v>
      </c>
      <c r="C231" s="38" t="s">
        <v>721</v>
      </c>
      <c r="D231" s="38" t="s">
        <v>55</v>
      </c>
      <c r="E231" s="39">
        <v>6887440</v>
      </c>
      <c r="F231" s="39">
        <v>6462950</v>
      </c>
      <c r="G231" s="35">
        <f t="shared" si="3"/>
        <v>93.83675211689685</v>
      </c>
    </row>
    <row r="232" spans="1:7" ht="31.5">
      <c r="A232" s="37" t="s">
        <v>238</v>
      </c>
      <c r="B232" s="38" t="s">
        <v>125</v>
      </c>
      <c r="C232" s="38" t="s">
        <v>721</v>
      </c>
      <c r="D232" s="38" t="s">
        <v>213</v>
      </c>
      <c r="E232" s="39">
        <v>6887440</v>
      </c>
      <c r="F232" s="39">
        <v>6462950</v>
      </c>
      <c r="G232" s="35">
        <f t="shared" si="3"/>
        <v>93.83675211689685</v>
      </c>
    </row>
    <row r="233" spans="1:7" ht="15.75">
      <c r="A233" s="37" t="s">
        <v>239</v>
      </c>
      <c r="B233" s="38" t="s">
        <v>125</v>
      </c>
      <c r="C233" s="38" t="s">
        <v>721</v>
      </c>
      <c r="D233" s="38" t="s">
        <v>212</v>
      </c>
      <c r="E233" s="39">
        <v>6887440</v>
      </c>
      <c r="F233" s="39">
        <v>6462950</v>
      </c>
      <c r="G233" s="35">
        <f t="shared" si="3"/>
        <v>93.83675211689685</v>
      </c>
    </row>
    <row r="234" spans="1:7" ht="31.5">
      <c r="A234" s="37" t="s">
        <v>719</v>
      </c>
      <c r="B234" s="38" t="s">
        <v>125</v>
      </c>
      <c r="C234" s="38" t="s">
        <v>371</v>
      </c>
      <c r="D234" s="38" t="s">
        <v>55</v>
      </c>
      <c r="E234" s="39">
        <v>377246.4</v>
      </c>
      <c r="F234" s="39">
        <v>235651.7</v>
      </c>
      <c r="G234" s="35">
        <f t="shared" si="3"/>
        <v>62.46625547652675</v>
      </c>
    </row>
    <row r="235" spans="1:7" ht="31.5">
      <c r="A235" s="37" t="s">
        <v>238</v>
      </c>
      <c r="B235" s="38" t="s">
        <v>125</v>
      </c>
      <c r="C235" s="38" t="s">
        <v>371</v>
      </c>
      <c r="D235" s="38" t="s">
        <v>213</v>
      </c>
      <c r="E235" s="39">
        <v>377246.4</v>
      </c>
      <c r="F235" s="39">
        <v>235651.7</v>
      </c>
      <c r="G235" s="35">
        <f t="shared" si="3"/>
        <v>62.46625547652675</v>
      </c>
    </row>
    <row r="236" spans="1:7" ht="15.75">
      <c r="A236" s="37" t="s">
        <v>239</v>
      </c>
      <c r="B236" s="38" t="s">
        <v>125</v>
      </c>
      <c r="C236" s="38" t="s">
        <v>371</v>
      </c>
      <c r="D236" s="38" t="s">
        <v>212</v>
      </c>
      <c r="E236" s="39">
        <v>377246.4</v>
      </c>
      <c r="F236" s="39">
        <v>235651.7</v>
      </c>
      <c r="G236" s="35">
        <f t="shared" si="3"/>
        <v>62.46625547652675</v>
      </c>
    </row>
    <row r="237" spans="1:7" ht="31.5">
      <c r="A237" s="37" t="s">
        <v>722</v>
      </c>
      <c r="B237" s="38" t="s">
        <v>125</v>
      </c>
      <c r="C237" s="38" t="s">
        <v>723</v>
      </c>
      <c r="D237" s="38" t="s">
        <v>55</v>
      </c>
      <c r="E237" s="39">
        <v>6725688.75</v>
      </c>
      <c r="F237" s="39">
        <v>6528065.01</v>
      </c>
      <c r="G237" s="35">
        <f t="shared" si="3"/>
        <v>97.06165796030926</v>
      </c>
    </row>
    <row r="238" spans="1:7" ht="31.5">
      <c r="A238" s="37" t="s">
        <v>238</v>
      </c>
      <c r="B238" s="38" t="s">
        <v>125</v>
      </c>
      <c r="C238" s="38" t="s">
        <v>723</v>
      </c>
      <c r="D238" s="38" t="s">
        <v>213</v>
      </c>
      <c r="E238" s="39">
        <v>6725688.75</v>
      </c>
      <c r="F238" s="39">
        <v>6528065.01</v>
      </c>
      <c r="G238" s="35">
        <f t="shared" si="3"/>
        <v>97.06165796030926</v>
      </c>
    </row>
    <row r="239" spans="1:7" ht="15.75">
      <c r="A239" s="37" t="s">
        <v>239</v>
      </c>
      <c r="B239" s="38" t="s">
        <v>125</v>
      </c>
      <c r="C239" s="38" t="s">
        <v>723</v>
      </c>
      <c r="D239" s="38" t="s">
        <v>212</v>
      </c>
      <c r="E239" s="39">
        <v>6725688.75</v>
      </c>
      <c r="F239" s="39">
        <v>6528065.01</v>
      </c>
      <c r="G239" s="35">
        <f t="shared" si="3"/>
        <v>97.06165796030926</v>
      </c>
    </row>
    <row r="240" spans="1:7" ht="47.25">
      <c r="A240" s="37" t="s">
        <v>459</v>
      </c>
      <c r="B240" s="38" t="s">
        <v>125</v>
      </c>
      <c r="C240" s="38" t="s">
        <v>460</v>
      </c>
      <c r="D240" s="38" t="s">
        <v>55</v>
      </c>
      <c r="E240" s="39">
        <v>70000</v>
      </c>
      <c r="F240" s="39">
        <v>70000</v>
      </c>
      <c r="G240" s="35">
        <f t="shared" si="3"/>
        <v>100</v>
      </c>
    </row>
    <row r="241" spans="1:7" ht="15.75">
      <c r="A241" s="37" t="s">
        <v>220</v>
      </c>
      <c r="B241" s="38" t="s">
        <v>125</v>
      </c>
      <c r="C241" s="38" t="s">
        <v>460</v>
      </c>
      <c r="D241" s="38" t="s">
        <v>204</v>
      </c>
      <c r="E241" s="39">
        <v>70000</v>
      </c>
      <c r="F241" s="39">
        <v>70000</v>
      </c>
      <c r="G241" s="35">
        <f t="shared" si="3"/>
        <v>100</v>
      </c>
    </row>
    <row r="242" spans="1:7" ht="15.75">
      <c r="A242" s="37" t="s">
        <v>221</v>
      </c>
      <c r="B242" s="38" t="s">
        <v>125</v>
      </c>
      <c r="C242" s="38" t="s">
        <v>460</v>
      </c>
      <c r="D242" s="38" t="s">
        <v>205</v>
      </c>
      <c r="E242" s="39">
        <v>70000</v>
      </c>
      <c r="F242" s="39">
        <v>70000</v>
      </c>
      <c r="G242" s="35">
        <f t="shared" si="3"/>
        <v>100</v>
      </c>
    </row>
    <row r="243" spans="1:7" ht="15.75">
      <c r="A243" s="37" t="s">
        <v>724</v>
      </c>
      <c r="B243" s="38" t="s">
        <v>725</v>
      </c>
      <c r="C243" s="38" t="s">
        <v>100</v>
      </c>
      <c r="D243" s="38" t="s">
        <v>55</v>
      </c>
      <c r="E243" s="39">
        <v>2447720</v>
      </c>
      <c r="F243" s="39">
        <v>2447720</v>
      </c>
      <c r="G243" s="35">
        <f t="shared" si="3"/>
        <v>100</v>
      </c>
    </row>
    <row r="244" spans="1:7" ht="63">
      <c r="A244" s="37" t="s">
        <v>720</v>
      </c>
      <c r="B244" s="38" t="s">
        <v>725</v>
      </c>
      <c r="C244" s="38" t="s">
        <v>726</v>
      </c>
      <c r="D244" s="38" t="s">
        <v>55</v>
      </c>
      <c r="E244" s="39">
        <v>2447720</v>
      </c>
      <c r="F244" s="39">
        <v>2447720</v>
      </c>
      <c r="G244" s="35">
        <f t="shared" si="3"/>
        <v>100</v>
      </c>
    </row>
    <row r="245" spans="1:7" ht="15.75">
      <c r="A245" s="37" t="s">
        <v>227</v>
      </c>
      <c r="B245" s="38" t="s">
        <v>725</v>
      </c>
      <c r="C245" s="38" t="s">
        <v>726</v>
      </c>
      <c r="D245" s="38" t="s">
        <v>208</v>
      </c>
      <c r="E245" s="39">
        <v>2447720</v>
      </c>
      <c r="F245" s="39">
        <v>2447720</v>
      </c>
      <c r="G245" s="35">
        <f t="shared" si="3"/>
        <v>100</v>
      </c>
    </row>
    <row r="246" spans="1:7" ht="15.75">
      <c r="A246" s="37" t="s">
        <v>240</v>
      </c>
      <c r="B246" s="38" t="s">
        <v>725</v>
      </c>
      <c r="C246" s="38" t="s">
        <v>726</v>
      </c>
      <c r="D246" s="38" t="s">
        <v>119</v>
      </c>
      <c r="E246" s="39">
        <v>2447720</v>
      </c>
      <c r="F246" s="39">
        <v>2447720</v>
      </c>
      <c r="G246" s="35">
        <f t="shared" si="3"/>
        <v>100</v>
      </c>
    </row>
    <row r="247" spans="1:7" ht="31.5">
      <c r="A247" s="37" t="s">
        <v>372</v>
      </c>
      <c r="B247" s="38" t="s">
        <v>373</v>
      </c>
      <c r="C247" s="38" t="s">
        <v>100</v>
      </c>
      <c r="D247" s="38" t="s">
        <v>55</v>
      </c>
      <c r="E247" s="39">
        <v>12837275.72</v>
      </c>
      <c r="F247" s="39">
        <v>11678428</v>
      </c>
      <c r="G247" s="35">
        <f t="shared" si="3"/>
        <v>90.9727909154856</v>
      </c>
    </row>
    <row r="248" spans="1:7" ht="31.5">
      <c r="A248" s="37" t="s">
        <v>722</v>
      </c>
      <c r="B248" s="38" t="s">
        <v>373</v>
      </c>
      <c r="C248" s="38" t="s">
        <v>727</v>
      </c>
      <c r="D248" s="38" t="s">
        <v>55</v>
      </c>
      <c r="E248" s="39">
        <v>483026.72</v>
      </c>
      <c r="F248" s="39">
        <v>0</v>
      </c>
      <c r="G248" s="35">
        <f t="shared" si="3"/>
        <v>0</v>
      </c>
    </row>
    <row r="249" spans="1:7" ht="31.5">
      <c r="A249" s="37" t="s">
        <v>238</v>
      </c>
      <c r="B249" s="38" t="s">
        <v>373</v>
      </c>
      <c r="C249" s="38" t="s">
        <v>727</v>
      </c>
      <c r="D249" s="38" t="s">
        <v>213</v>
      </c>
      <c r="E249" s="39">
        <v>483026.72</v>
      </c>
      <c r="F249" s="39">
        <v>0</v>
      </c>
      <c r="G249" s="35">
        <f t="shared" si="3"/>
        <v>0</v>
      </c>
    </row>
    <row r="250" spans="1:7" ht="15.75">
      <c r="A250" s="37" t="s">
        <v>239</v>
      </c>
      <c r="B250" s="38" t="s">
        <v>373</v>
      </c>
      <c r="C250" s="38" t="s">
        <v>727</v>
      </c>
      <c r="D250" s="38" t="s">
        <v>212</v>
      </c>
      <c r="E250" s="39">
        <v>483026.72</v>
      </c>
      <c r="F250" s="39">
        <v>0</v>
      </c>
      <c r="G250" s="35">
        <f t="shared" si="3"/>
        <v>0</v>
      </c>
    </row>
    <row r="251" spans="1:7" ht="31.5">
      <c r="A251" s="37" t="s">
        <v>462</v>
      </c>
      <c r="B251" s="38" t="s">
        <v>373</v>
      </c>
      <c r="C251" s="38" t="s">
        <v>374</v>
      </c>
      <c r="D251" s="38" t="s">
        <v>55</v>
      </c>
      <c r="E251" s="39">
        <v>12354249</v>
      </c>
      <c r="F251" s="39">
        <v>11678428</v>
      </c>
      <c r="G251" s="35">
        <f t="shared" si="3"/>
        <v>94.52964724929859</v>
      </c>
    </row>
    <row r="252" spans="1:7" ht="15.75">
      <c r="A252" s="37" t="s">
        <v>220</v>
      </c>
      <c r="B252" s="38" t="s">
        <v>373</v>
      </c>
      <c r="C252" s="38" t="s">
        <v>374</v>
      </c>
      <c r="D252" s="38" t="s">
        <v>204</v>
      </c>
      <c r="E252" s="39">
        <v>12354249</v>
      </c>
      <c r="F252" s="39">
        <v>11678428</v>
      </c>
      <c r="G252" s="35">
        <f t="shared" si="3"/>
        <v>94.52964724929859</v>
      </c>
    </row>
    <row r="253" spans="1:7" ht="63">
      <c r="A253" s="37" t="s">
        <v>237</v>
      </c>
      <c r="B253" s="38" t="s">
        <v>373</v>
      </c>
      <c r="C253" s="38" t="s">
        <v>374</v>
      </c>
      <c r="D253" s="38" t="s">
        <v>113</v>
      </c>
      <c r="E253" s="39">
        <v>12354249</v>
      </c>
      <c r="F253" s="39">
        <v>11678428</v>
      </c>
      <c r="G253" s="35">
        <f t="shared" si="3"/>
        <v>94.52964724929859</v>
      </c>
    </row>
    <row r="254" spans="1:7" ht="15.75">
      <c r="A254" s="43" t="s">
        <v>463</v>
      </c>
      <c r="B254" s="44" t="s">
        <v>464</v>
      </c>
      <c r="C254" s="44" t="s">
        <v>100</v>
      </c>
      <c r="D254" s="44" t="s">
        <v>55</v>
      </c>
      <c r="E254" s="45">
        <v>165203</v>
      </c>
      <c r="F254" s="45">
        <v>145129.51</v>
      </c>
      <c r="G254" s="34">
        <f t="shared" si="3"/>
        <v>87.84919765379564</v>
      </c>
    </row>
    <row r="255" spans="1:7" ht="31.5">
      <c r="A255" s="37" t="s">
        <v>465</v>
      </c>
      <c r="B255" s="38" t="s">
        <v>466</v>
      </c>
      <c r="C255" s="38" t="s">
        <v>100</v>
      </c>
      <c r="D255" s="38" t="s">
        <v>55</v>
      </c>
      <c r="E255" s="39">
        <v>165203</v>
      </c>
      <c r="F255" s="39">
        <v>145129.51</v>
      </c>
      <c r="G255" s="35">
        <f t="shared" si="3"/>
        <v>87.84919765379564</v>
      </c>
    </row>
    <row r="256" spans="1:7" ht="15.75">
      <c r="A256" s="37" t="s">
        <v>468</v>
      </c>
      <c r="B256" s="38" t="s">
        <v>466</v>
      </c>
      <c r="C256" s="38" t="s">
        <v>467</v>
      </c>
      <c r="D256" s="38" t="s">
        <v>55</v>
      </c>
      <c r="E256" s="39">
        <v>165203</v>
      </c>
      <c r="F256" s="39">
        <v>145129.51</v>
      </c>
      <c r="G256" s="35">
        <f t="shared" si="3"/>
        <v>87.84919765379564</v>
      </c>
    </row>
    <row r="257" spans="1:7" ht="31.5">
      <c r="A257" s="37" t="s">
        <v>222</v>
      </c>
      <c r="B257" s="38" t="s">
        <v>466</v>
      </c>
      <c r="C257" s="38" t="s">
        <v>467</v>
      </c>
      <c r="D257" s="38" t="s">
        <v>201</v>
      </c>
      <c r="E257" s="39">
        <v>165203</v>
      </c>
      <c r="F257" s="39">
        <v>145129.51</v>
      </c>
      <c r="G257" s="35">
        <f t="shared" si="3"/>
        <v>87.84919765379564</v>
      </c>
    </row>
    <row r="258" spans="1:7" ht="31.5">
      <c r="A258" s="37" t="s">
        <v>223</v>
      </c>
      <c r="B258" s="38" t="s">
        <v>466</v>
      </c>
      <c r="C258" s="38" t="s">
        <v>467</v>
      </c>
      <c r="D258" s="38" t="s">
        <v>202</v>
      </c>
      <c r="E258" s="39">
        <v>165203</v>
      </c>
      <c r="F258" s="39">
        <v>145129.51</v>
      </c>
      <c r="G258" s="35">
        <f t="shared" si="3"/>
        <v>87.84919765379564</v>
      </c>
    </row>
    <row r="259" spans="1:7" ht="15.75">
      <c r="A259" s="43" t="s">
        <v>375</v>
      </c>
      <c r="B259" s="44" t="s">
        <v>126</v>
      </c>
      <c r="C259" s="44" t="s">
        <v>100</v>
      </c>
      <c r="D259" s="44" t="s">
        <v>55</v>
      </c>
      <c r="E259" s="45">
        <v>816818222.41</v>
      </c>
      <c r="F259" s="45">
        <v>796692386.37</v>
      </c>
      <c r="G259" s="34">
        <f t="shared" si="3"/>
        <v>97.53606916596213</v>
      </c>
    </row>
    <row r="260" spans="1:7" ht="15.75">
      <c r="A260" s="37" t="s">
        <v>74</v>
      </c>
      <c r="B260" s="38" t="s">
        <v>127</v>
      </c>
      <c r="C260" s="38" t="s">
        <v>100</v>
      </c>
      <c r="D260" s="38" t="s">
        <v>55</v>
      </c>
      <c r="E260" s="39">
        <v>187876470.68</v>
      </c>
      <c r="F260" s="39">
        <v>187863789.44</v>
      </c>
      <c r="G260" s="35">
        <f t="shared" si="3"/>
        <v>99.99325022449372</v>
      </c>
    </row>
    <row r="261" spans="1:7" ht="78.75">
      <c r="A261" s="37" t="s">
        <v>728</v>
      </c>
      <c r="B261" s="38" t="s">
        <v>127</v>
      </c>
      <c r="C261" s="38" t="s">
        <v>729</v>
      </c>
      <c r="D261" s="38" t="s">
        <v>55</v>
      </c>
      <c r="E261" s="39">
        <v>171215256</v>
      </c>
      <c r="F261" s="39">
        <v>171215256</v>
      </c>
      <c r="G261" s="35">
        <f t="shared" si="3"/>
        <v>100</v>
      </c>
    </row>
    <row r="262" spans="1:7" ht="47.25">
      <c r="A262" s="37" t="s">
        <v>217</v>
      </c>
      <c r="B262" s="38" t="s">
        <v>127</v>
      </c>
      <c r="C262" s="38" t="s">
        <v>729</v>
      </c>
      <c r="D262" s="38" t="s">
        <v>211</v>
      </c>
      <c r="E262" s="39">
        <v>171215256</v>
      </c>
      <c r="F262" s="39">
        <v>171215256</v>
      </c>
      <c r="G262" s="35">
        <f t="shared" si="3"/>
        <v>100</v>
      </c>
    </row>
    <row r="263" spans="1:7" ht="15.75">
      <c r="A263" s="37" t="s">
        <v>218</v>
      </c>
      <c r="B263" s="38" t="s">
        <v>127</v>
      </c>
      <c r="C263" s="38" t="s">
        <v>729</v>
      </c>
      <c r="D263" s="38" t="s">
        <v>210</v>
      </c>
      <c r="E263" s="39">
        <v>150522496</v>
      </c>
      <c r="F263" s="39">
        <v>150522496</v>
      </c>
      <c r="G263" s="35">
        <f t="shared" si="3"/>
        <v>100</v>
      </c>
    </row>
    <row r="264" spans="1:7" ht="15.75">
      <c r="A264" s="37" t="s">
        <v>219</v>
      </c>
      <c r="B264" s="38" t="s">
        <v>127</v>
      </c>
      <c r="C264" s="38" t="s">
        <v>729</v>
      </c>
      <c r="D264" s="38" t="s">
        <v>216</v>
      </c>
      <c r="E264" s="39">
        <v>20692760</v>
      </c>
      <c r="F264" s="39">
        <v>20692760</v>
      </c>
      <c r="G264" s="35">
        <f t="shared" si="3"/>
        <v>100</v>
      </c>
    </row>
    <row r="265" spans="1:7" ht="15.75">
      <c r="A265" s="37" t="s">
        <v>75</v>
      </c>
      <c r="B265" s="38" t="s">
        <v>127</v>
      </c>
      <c r="C265" s="38" t="s">
        <v>376</v>
      </c>
      <c r="D265" s="38" t="s">
        <v>55</v>
      </c>
      <c r="E265" s="39">
        <v>8165874.68</v>
      </c>
      <c r="F265" s="39">
        <v>8153193.44</v>
      </c>
      <c r="G265" s="35">
        <f t="shared" si="3"/>
        <v>99.84470444995857</v>
      </c>
    </row>
    <row r="266" spans="1:7" ht="47.25">
      <c r="A266" s="37" t="s">
        <v>217</v>
      </c>
      <c r="B266" s="38" t="s">
        <v>127</v>
      </c>
      <c r="C266" s="38" t="s">
        <v>376</v>
      </c>
      <c r="D266" s="38" t="s">
        <v>211</v>
      </c>
      <c r="E266" s="39">
        <v>8165874.68</v>
      </c>
      <c r="F266" s="39">
        <v>8153193.44</v>
      </c>
      <c r="G266" s="35">
        <f t="shared" si="3"/>
        <v>99.84470444995857</v>
      </c>
    </row>
    <row r="267" spans="1:7" ht="15.75">
      <c r="A267" s="37" t="s">
        <v>218</v>
      </c>
      <c r="B267" s="38" t="s">
        <v>127</v>
      </c>
      <c r="C267" s="38" t="s">
        <v>376</v>
      </c>
      <c r="D267" s="38" t="s">
        <v>210</v>
      </c>
      <c r="E267" s="39">
        <v>5436535</v>
      </c>
      <c r="F267" s="39">
        <v>5431637.6</v>
      </c>
      <c r="G267" s="35">
        <f t="shared" si="3"/>
        <v>99.90991688639915</v>
      </c>
    </row>
    <row r="268" spans="1:7" ht="15.75">
      <c r="A268" s="37" t="s">
        <v>219</v>
      </c>
      <c r="B268" s="38" t="s">
        <v>127</v>
      </c>
      <c r="C268" s="38" t="s">
        <v>376</v>
      </c>
      <c r="D268" s="38" t="s">
        <v>216</v>
      </c>
      <c r="E268" s="39">
        <v>2729339.68</v>
      </c>
      <c r="F268" s="39">
        <v>2721555.84</v>
      </c>
      <c r="G268" s="35">
        <f aca="true" t="shared" si="4" ref="G268:G331">F268/E268*100</f>
        <v>99.71480867489531</v>
      </c>
    </row>
    <row r="269" spans="1:7" ht="31.5">
      <c r="A269" s="37" t="s">
        <v>730</v>
      </c>
      <c r="B269" s="38" t="s">
        <v>127</v>
      </c>
      <c r="C269" s="38" t="s">
        <v>377</v>
      </c>
      <c r="D269" s="38" t="s">
        <v>55</v>
      </c>
      <c r="E269" s="39">
        <v>8482320</v>
      </c>
      <c r="F269" s="39">
        <v>8482320</v>
      </c>
      <c r="G269" s="35">
        <f t="shared" si="4"/>
        <v>100</v>
      </c>
    </row>
    <row r="270" spans="1:7" ht="47.25">
      <c r="A270" s="37" t="s">
        <v>217</v>
      </c>
      <c r="B270" s="38" t="s">
        <v>127</v>
      </c>
      <c r="C270" s="38" t="s">
        <v>377</v>
      </c>
      <c r="D270" s="38" t="s">
        <v>211</v>
      </c>
      <c r="E270" s="39">
        <v>8482320</v>
      </c>
      <c r="F270" s="39">
        <v>8482320</v>
      </c>
      <c r="G270" s="35">
        <f t="shared" si="4"/>
        <v>100</v>
      </c>
    </row>
    <row r="271" spans="1:7" ht="15.75">
      <c r="A271" s="37" t="s">
        <v>218</v>
      </c>
      <c r="B271" s="38" t="s">
        <v>127</v>
      </c>
      <c r="C271" s="38" t="s">
        <v>377</v>
      </c>
      <c r="D271" s="38" t="s">
        <v>210</v>
      </c>
      <c r="E271" s="39">
        <v>7467040</v>
      </c>
      <c r="F271" s="39">
        <v>7467040</v>
      </c>
      <c r="G271" s="35">
        <f t="shared" si="4"/>
        <v>100</v>
      </c>
    </row>
    <row r="272" spans="1:7" ht="15.75">
      <c r="A272" s="37" t="s">
        <v>219</v>
      </c>
      <c r="B272" s="38" t="s">
        <v>127</v>
      </c>
      <c r="C272" s="38" t="s">
        <v>377</v>
      </c>
      <c r="D272" s="38" t="s">
        <v>216</v>
      </c>
      <c r="E272" s="39">
        <v>1015280</v>
      </c>
      <c r="F272" s="39">
        <v>1015280</v>
      </c>
      <c r="G272" s="35">
        <f t="shared" si="4"/>
        <v>100</v>
      </c>
    </row>
    <row r="273" spans="1:7" ht="47.25">
      <c r="A273" s="37" t="s">
        <v>241</v>
      </c>
      <c r="B273" s="38" t="s">
        <v>127</v>
      </c>
      <c r="C273" s="38" t="s">
        <v>380</v>
      </c>
      <c r="D273" s="38" t="s">
        <v>55</v>
      </c>
      <c r="E273" s="39">
        <v>13020</v>
      </c>
      <c r="F273" s="39">
        <v>13020</v>
      </c>
      <c r="G273" s="35">
        <f t="shared" si="4"/>
        <v>100</v>
      </c>
    </row>
    <row r="274" spans="1:7" ht="47.25">
      <c r="A274" s="37" t="s">
        <v>217</v>
      </c>
      <c r="B274" s="38" t="s">
        <v>127</v>
      </c>
      <c r="C274" s="38" t="s">
        <v>380</v>
      </c>
      <c r="D274" s="38" t="s">
        <v>211</v>
      </c>
      <c r="E274" s="39">
        <v>13020</v>
      </c>
      <c r="F274" s="39">
        <v>13020</v>
      </c>
      <c r="G274" s="35">
        <f t="shared" si="4"/>
        <v>100</v>
      </c>
    </row>
    <row r="275" spans="1:7" ht="15.75">
      <c r="A275" s="37" t="s">
        <v>218</v>
      </c>
      <c r="B275" s="38" t="s">
        <v>127</v>
      </c>
      <c r="C275" s="38" t="s">
        <v>380</v>
      </c>
      <c r="D275" s="38" t="s">
        <v>210</v>
      </c>
      <c r="E275" s="39">
        <v>13020</v>
      </c>
      <c r="F275" s="39">
        <v>13020</v>
      </c>
      <c r="G275" s="35">
        <f t="shared" si="4"/>
        <v>100</v>
      </c>
    </row>
    <row r="276" spans="1:7" ht="15.75">
      <c r="A276" s="37" t="s">
        <v>76</v>
      </c>
      <c r="B276" s="38" t="s">
        <v>128</v>
      </c>
      <c r="C276" s="38" t="s">
        <v>100</v>
      </c>
      <c r="D276" s="38" t="s">
        <v>55</v>
      </c>
      <c r="E276" s="39">
        <v>519857132.35</v>
      </c>
      <c r="F276" s="39">
        <v>503234647.9</v>
      </c>
      <c r="G276" s="35">
        <f t="shared" si="4"/>
        <v>96.80248987354302</v>
      </c>
    </row>
    <row r="277" spans="1:7" ht="94.5">
      <c r="A277" s="37" t="s">
        <v>731</v>
      </c>
      <c r="B277" s="38" t="s">
        <v>128</v>
      </c>
      <c r="C277" s="38" t="s">
        <v>732</v>
      </c>
      <c r="D277" s="38" t="s">
        <v>55</v>
      </c>
      <c r="E277" s="39">
        <v>375020160</v>
      </c>
      <c r="F277" s="39">
        <v>375020160</v>
      </c>
      <c r="G277" s="35">
        <f t="shared" si="4"/>
        <v>100</v>
      </c>
    </row>
    <row r="278" spans="1:7" ht="47.25">
      <c r="A278" s="37" t="s">
        <v>217</v>
      </c>
      <c r="B278" s="38" t="s">
        <v>128</v>
      </c>
      <c r="C278" s="38" t="s">
        <v>732</v>
      </c>
      <c r="D278" s="38" t="s">
        <v>211</v>
      </c>
      <c r="E278" s="39">
        <v>375020160</v>
      </c>
      <c r="F278" s="39">
        <v>375020160</v>
      </c>
      <c r="G278" s="35">
        <f t="shared" si="4"/>
        <v>100</v>
      </c>
    </row>
    <row r="279" spans="1:7" ht="15.75">
      <c r="A279" s="37" t="s">
        <v>218</v>
      </c>
      <c r="B279" s="38" t="s">
        <v>128</v>
      </c>
      <c r="C279" s="38" t="s">
        <v>732</v>
      </c>
      <c r="D279" s="38" t="s">
        <v>210</v>
      </c>
      <c r="E279" s="39">
        <v>375020160</v>
      </c>
      <c r="F279" s="39">
        <v>375020160</v>
      </c>
      <c r="G279" s="35">
        <f t="shared" si="4"/>
        <v>100</v>
      </c>
    </row>
    <row r="280" spans="1:7" ht="15.75">
      <c r="A280" s="37" t="s">
        <v>78</v>
      </c>
      <c r="B280" s="38" t="s">
        <v>128</v>
      </c>
      <c r="C280" s="38" t="s">
        <v>379</v>
      </c>
      <c r="D280" s="38" t="s">
        <v>55</v>
      </c>
      <c r="E280" s="39">
        <v>88205008.16</v>
      </c>
      <c r="F280" s="39">
        <v>85370739.83</v>
      </c>
      <c r="G280" s="35">
        <f t="shared" si="4"/>
        <v>96.78672629919294</v>
      </c>
    </row>
    <row r="281" spans="1:7" ht="47.25">
      <c r="A281" s="37" t="s">
        <v>217</v>
      </c>
      <c r="B281" s="38" t="s">
        <v>128</v>
      </c>
      <c r="C281" s="38" t="s">
        <v>379</v>
      </c>
      <c r="D281" s="38" t="s">
        <v>211</v>
      </c>
      <c r="E281" s="39">
        <v>88205008.16</v>
      </c>
      <c r="F281" s="39">
        <v>85370739.83</v>
      </c>
      <c r="G281" s="35">
        <f t="shared" si="4"/>
        <v>96.78672629919294</v>
      </c>
    </row>
    <row r="282" spans="1:7" ht="15.75">
      <c r="A282" s="37" t="s">
        <v>218</v>
      </c>
      <c r="B282" s="38" t="s">
        <v>128</v>
      </c>
      <c r="C282" s="38" t="s">
        <v>379</v>
      </c>
      <c r="D282" s="38" t="s">
        <v>210</v>
      </c>
      <c r="E282" s="39">
        <v>88205008.16</v>
      </c>
      <c r="F282" s="39">
        <v>85370739.83</v>
      </c>
      <c r="G282" s="35">
        <f t="shared" si="4"/>
        <v>96.78672629919294</v>
      </c>
    </row>
    <row r="283" spans="1:7" ht="63">
      <c r="A283" s="37" t="s">
        <v>733</v>
      </c>
      <c r="B283" s="38" t="s">
        <v>128</v>
      </c>
      <c r="C283" s="38" t="s">
        <v>734</v>
      </c>
      <c r="D283" s="38" t="s">
        <v>55</v>
      </c>
      <c r="E283" s="39">
        <v>180645.16</v>
      </c>
      <c r="F283" s="39">
        <v>180645.16</v>
      </c>
      <c r="G283" s="35">
        <f t="shared" si="4"/>
        <v>100</v>
      </c>
    </row>
    <row r="284" spans="1:7" ht="47.25">
      <c r="A284" s="37" t="s">
        <v>217</v>
      </c>
      <c r="B284" s="38" t="s">
        <v>128</v>
      </c>
      <c r="C284" s="38" t="s">
        <v>734</v>
      </c>
      <c r="D284" s="38" t="s">
        <v>211</v>
      </c>
      <c r="E284" s="39">
        <v>180645.16</v>
      </c>
      <c r="F284" s="39">
        <v>180645.16</v>
      </c>
      <c r="G284" s="35">
        <f t="shared" si="4"/>
        <v>100</v>
      </c>
    </row>
    <row r="285" spans="1:7" ht="15.75">
      <c r="A285" s="37" t="s">
        <v>218</v>
      </c>
      <c r="B285" s="38" t="s">
        <v>128</v>
      </c>
      <c r="C285" s="38" t="s">
        <v>734</v>
      </c>
      <c r="D285" s="38" t="s">
        <v>210</v>
      </c>
      <c r="E285" s="39">
        <v>180645.16</v>
      </c>
      <c r="F285" s="39">
        <v>180645.16</v>
      </c>
      <c r="G285" s="35">
        <f t="shared" si="4"/>
        <v>100</v>
      </c>
    </row>
    <row r="286" spans="1:7" ht="47.25">
      <c r="A286" s="37" t="s">
        <v>735</v>
      </c>
      <c r="B286" s="38" t="s">
        <v>128</v>
      </c>
      <c r="C286" s="38" t="s">
        <v>736</v>
      </c>
      <c r="D286" s="38" t="s">
        <v>55</v>
      </c>
      <c r="E286" s="39">
        <v>358422.94</v>
      </c>
      <c r="F286" s="39">
        <v>358422.94</v>
      </c>
      <c r="G286" s="35">
        <f t="shared" si="4"/>
        <v>100</v>
      </c>
    </row>
    <row r="287" spans="1:7" ht="47.25">
      <c r="A287" s="37" t="s">
        <v>217</v>
      </c>
      <c r="B287" s="38" t="s">
        <v>128</v>
      </c>
      <c r="C287" s="38" t="s">
        <v>736</v>
      </c>
      <c r="D287" s="38" t="s">
        <v>211</v>
      </c>
      <c r="E287" s="39">
        <v>358422.94</v>
      </c>
      <c r="F287" s="39">
        <v>358422.94</v>
      </c>
      <c r="G287" s="35">
        <f t="shared" si="4"/>
        <v>100</v>
      </c>
    </row>
    <row r="288" spans="1:7" ht="15.75">
      <c r="A288" s="37" t="s">
        <v>218</v>
      </c>
      <c r="B288" s="38" t="s">
        <v>128</v>
      </c>
      <c r="C288" s="38" t="s">
        <v>736</v>
      </c>
      <c r="D288" s="38" t="s">
        <v>210</v>
      </c>
      <c r="E288" s="39">
        <v>358422.94</v>
      </c>
      <c r="F288" s="39">
        <v>358422.94</v>
      </c>
      <c r="G288" s="35">
        <f t="shared" si="4"/>
        <v>100</v>
      </c>
    </row>
    <row r="289" spans="1:7" ht="31.5">
      <c r="A289" s="37" t="s">
        <v>730</v>
      </c>
      <c r="B289" s="38" t="s">
        <v>128</v>
      </c>
      <c r="C289" s="38" t="s">
        <v>377</v>
      </c>
      <c r="D289" s="38" t="s">
        <v>55</v>
      </c>
      <c r="E289" s="39">
        <v>9074509.4</v>
      </c>
      <c r="F289" s="39">
        <v>9074509.4</v>
      </c>
      <c r="G289" s="35">
        <f t="shared" si="4"/>
        <v>100</v>
      </c>
    </row>
    <row r="290" spans="1:7" ht="47.25">
      <c r="A290" s="37" t="s">
        <v>217</v>
      </c>
      <c r="B290" s="38" t="s">
        <v>128</v>
      </c>
      <c r="C290" s="38" t="s">
        <v>377</v>
      </c>
      <c r="D290" s="38" t="s">
        <v>211</v>
      </c>
      <c r="E290" s="39">
        <v>9074509.4</v>
      </c>
      <c r="F290" s="39">
        <v>9074509.4</v>
      </c>
      <c r="G290" s="35">
        <f t="shared" si="4"/>
        <v>100</v>
      </c>
    </row>
    <row r="291" spans="1:7" ht="15.75">
      <c r="A291" s="37" t="s">
        <v>218</v>
      </c>
      <c r="B291" s="38" t="s">
        <v>128</v>
      </c>
      <c r="C291" s="38" t="s">
        <v>377</v>
      </c>
      <c r="D291" s="38" t="s">
        <v>210</v>
      </c>
      <c r="E291" s="39">
        <v>9074509.4</v>
      </c>
      <c r="F291" s="39">
        <v>9074509.4</v>
      </c>
      <c r="G291" s="35">
        <f t="shared" si="4"/>
        <v>100</v>
      </c>
    </row>
    <row r="292" spans="1:7" ht="63">
      <c r="A292" s="37" t="s">
        <v>737</v>
      </c>
      <c r="B292" s="38" t="s">
        <v>128</v>
      </c>
      <c r="C292" s="38" t="s">
        <v>738</v>
      </c>
      <c r="D292" s="38" t="s">
        <v>55</v>
      </c>
      <c r="E292" s="39">
        <v>14931308.6</v>
      </c>
      <c r="F292" s="39">
        <v>9906343.51</v>
      </c>
      <c r="G292" s="35">
        <f t="shared" si="4"/>
        <v>66.34611724520917</v>
      </c>
    </row>
    <row r="293" spans="1:7" ht="47.25">
      <c r="A293" s="37" t="s">
        <v>217</v>
      </c>
      <c r="B293" s="38" t="s">
        <v>128</v>
      </c>
      <c r="C293" s="38" t="s">
        <v>738</v>
      </c>
      <c r="D293" s="38" t="s">
        <v>211</v>
      </c>
      <c r="E293" s="39">
        <v>14931308.6</v>
      </c>
      <c r="F293" s="39">
        <v>9906343.51</v>
      </c>
      <c r="G293" s="35">
        <f t="shared" si="4"/>
        <v>66.34611724520917</v>
      </c>
    </row>
    <row r="294" spans="1:7" ht="15.75">
      <c r="A294" s="37" t="s">
        <v>218</v>
      </c>
      <c r="B294" s="38" t="s">
        <v>128</v>
      </c>
      <c r="C294" s="38" t="s">
        <v>738</v>
      </c>
      <c r="D294" s="38" t="s">
        <v>210</v>
      </c>
      <c r="E294" s="39">
        <v>14931308.6</v>
      </c>
      <c r="F294" s="39">
        <v>9906343.51</v>
      </c>
      <c r="G294" s="35">
        <f t="shared" si="4"/>
        <v>66.34611724520917</v>
      </c>
    </row>
    <row r="295" spans="1:7" ht="47.25">
      <c r="A295" s="37" t="s">
        <v>241</v>
      </c>
      <c r="B295" s="38" t="s">
        <v>128</v>
      </c>
      <c r="C295" s="38" t="s">
        <v>380</v>
      </c>
      <c r="D295" s="38" t="s">
        <v>55</v>
      </c>
      <c r="E295" s="39">
        <v>221340</v>
      </c>
      <c r="F295" s="39">
        <v>221340</v>
      </c>
      <c r="G295" s="35">
        <f t="shared" si="4"/>
        <v>100</v>
      </c>
    </row>
    <row r="296" spans="1:7" ht="47.25">
      <c r="A296" s="37" t="s">
        <v>217</v>
      </c>
      <c r="B296" s="38" t="s">
        <v>128</v>
      </c>
      <c r="C296" s="38" t="s">
        <v>380</v>
      </c>
      <c r="D296" s="38" t="s">
        <v>211</v>
      </c>
      <c r="E296" s="39">
        <v>221340</v>
      </c>
      <c r="F296" s="39">
        <v>221340</v>
      </c>
      <c r="G296" s="35">
        <f t="shared" si="4"/>
        <v>100</v>
      </c>
    </row>
    <row r="297" spans="1:7" ht="15.75">
      <c r="A297" s="37" t="s">
        <v>218</v>
      </c>
      <c r="B297" s="38" t="s">
        <v>128</v>
      </c>
      <c r="C297" s="38" t="s">
        <v>380</v>
      </c>
      <c r="D297" s="38" t="s">
        <v>210</v>
      </c>
      <c r="E297" s="39">
        <v>221340</v>
      </c>
      <c r="F297" s="39">
        <v>221340</v>
      </c>
      <c r="G297" s="35">
        <f t="shared" si="4"/>
        <v>100</v>
      </c>
    </row>
    <row r="298" spans="1:7" ht="63">
      <c r="A298" s="37" t="s">
        <v>739</v>
      </c>
      <c r="B298" s="38" t="s">
        <v>128</v>
      </c>
      <c r="C298" s="38" t="s">
        <v>740</v>
      </c>
      <c r="D298" s="38" t="s">
        <v>55</v>
      </c>
      <c r="E298" s="39">
        <v>9686880</v>
      </c>
      <c r="F298" s="39">
        <v>9686880</v>
      </c>
      <c r="G298" s="35">
        <f t="shared" si="4"/>
        <v>100</v>
      </c>
    </row>
    <row r="299" spans="1:7" ht="47.25">
      <c r="A299" s="37" t="s">
        <v>217</v>
      </c>
      <c r="B299" s="38" t="s">
        <v>128</v>
      </c>
      <c r="C299" s="38" t="s">
        <v>740</v>
      </c>
      <c r="D299" s="38" t="s">
        <v>211</v>
      </c>
      <c r="E299" s="39">
        <v>9686880</v>
      </c>
      <c r="F299" s="39">
        <v>9686880</v>
      </c>
      <c r="G299" s="35">
        <f t="shared" si="4"/>
        <v>100</v>
      </c>
    </row>
    <row r="300" spans="1:7" ht="15.75">
      <c r="A300" s="37" t="s">
        <v>218</v>
      </c>
      <c r="B300" s="38" t="s">
        <v>128</v>
      </c>
      <c r="C300" s="38" t="s">
        <v>740</v>
      </c>
      <c r="D300" s="38" t="s">
        <v>210</v>
      </c>
      <c r="E300" s="39">
        <v>9686880</v>
      </c>
      <c r="F300" s="39">
        <v>9686880</v>
      </c>
      <c r="G300" s="35">
        <f t="shared" si="4"/>
        <v>100</v>
      </c>
    </row>
    <row r="301" spans="1:7" ht="31.5">
      <c r="A301" s="37" t="s">
        <v>719</v>
      </c>
      <c r="B301" s="38" t="s">
        <v>128</v>
      </c>
      <c r="C301" s="38" t="s">
        <v>378</v>
      </c>
      <c r="D301" s="38" t="s">
        <v>55</v>
      </c>
      <c r="E301" s="39">
        <v>12121189.02</v>
      </c>
      <c r="F301" s="39">
        <v>3358938</v>
      </c>
      <c r="G301" s="35">
        <f t="shared" si="4"/>
        <v>27.71129131356455</v>
      </c>
    </row>
    <row r="302" spans="1:7" ht="31.5">
      <c r="A302" s="37" t="s">
        <v>238</v>
      </c>
      <c r="B302" s="38" t="s">
        <v>128</v>
      </c>
      <c r="C302" s="38" t="s">
        <v>378</v>
      </c>
      <c r="D302" s="38" t="s">
        <v>213</v>
      </c>
      <c r="E302" s="39">
        <v>12121189.02</v>
      </c>
      <c r="F302" s="39">
        <v>3358938</v>
      </c>
      <c r="G302" s="35">
        <f t="shared" si="4"/>
        <v>27.71129131356455</v>
      </c>
    </row>
    <row r="303" spans="1:7" ht="15.75">
      <c r="A303" s="37" t="s">
        <v>239</v>
      </c>
      <c r="B303" s="38" t="s">
        <v>128</v>
      </c>
      <c r="C303" s="38" t="s">
        <v>378</v>
      </c>
      <c r="D303" s="38" t="s">
        <v>212</v>
      </c>
      <c r="E303" s="39">
        <v>12121189.02</v>
      </c>
      <c r="F303" s="39">
        <v>3358938</v>
      </c>
      <c r="G303" s="35">
        <f t="shared" si="4"/>
        <v>27.71129131356455</v>
      </c>
    </row>
    <row r="304" spans="1:7" ht="63">
      <c r="A304" s="37" t="s">
        <v>720</v>
      </c>
      <c r="B304" s="38" t="s">
        <v>128</v>
      </c>
      <c r="C304" s="38" t="s">
        <v>741</v>
      </c>
      <c r="D304" s="38" t="s">
        <v>55</v>
      </c>
      <c r="E304" s="39">
        <v>5000000</v>
      </c>
      <c r="F304" s="39">
        <v>5000000</v>
      </c>
      <c r="G304" s="35">
        <f t="shared" si="4"/>
        <v>100</v>
      </c>
    </row>
    <row r="305" spans="1:7" ht="47.25">
      <c r="A305" s="37" t="s">
        <v>217</v>
      </c>
      <c r="B305" s="38" t="s">
        <v>128</v>
      </c>
      <c r="C305" s="38" t="s">
        <v>741</v>
      </c>
      <c r="D305" s="38" t="s">
        <v>211</v>
      </c>
      <c r="E305" s="39">
        <v>5000000</v>
      </c>
      <c r="F305" s="39">
        <v>5000000</v>
      </c>
      <c r="G305" s="35">
        <f t="shared" si="4"/>
        <v>100</v>
      </c>
    </row>
    <row r="306" spans="1:7" ht="15.75">
      <c r="A306" s="37" t="s">
        <v>218</v>
      </c>
      <c r="B306" s="38" t="s">
        <v>128</v>
      </c>
      <c r="C306" s="38" t="s">
        <v>741</v>
      </c>
      <c r="D306" s="38" t="s">
        <v>210</v>
      </c>
      <c r="E306" s="39">
        <v>5000000</v>
      </c>
      <c r="F306" s="39">
        <v>5000000</v>
      </c>
      <c r="G306" s="35">
        <f t="shared" si="4"/>
        <v>100</v>
      </c>
    </row>
    <row r="307" spans="1:7" ht="47.25">
      <c r="A307" s="37" t="s">
        <v>742</v>
      </c>
      <c r="B307" s="38" t="s">
        <v>128</v>
      </c>
      <c r="C307" s="38" t="s">
        <v>743</v>
      </c>
      <c r="D307" s="38" t="s">
        <v>55</v>
      </c>
      <c r="E307" s="39">
        <v>540000</v>
      </c>
      <c r="F307" s="39">
        <v>539000</v>
      </c>
      <c r="G307" s="35">
        <f t="shared" si="4"/>
        <v>99.81481481481481</v>
      </c>
    </row>
    <row r="308" spans="1:7" ht="47.25">
      <c r="A308" s="37" t="s">
        <v>217</v>
      </c>
      <c r="B308" s="38" t="s">
        <v>128</v>
      </c>
      <c r="C308" s="38" t="s">
        <v>743</v>
      </c>
      <c r="D308" s="38" t="s">
        <v>211</v>
      </c>
      <c r="E308" s="39">
        <v>540000</v>
      </c>
      <c r="F308" s="39">
        <v>539000</v>
      </c>
      <c r="G308" s="35">
        <f t="shared" si="4"/>
        <v>99.81481481481481</v>
      </c>
    </row>
    <row r="309" spans="1:7" ht="15.75">
      <c r="A309" s="37" t="s">
        <v>218</v>
      </c>
      <c r="B309" s="38" t="s">
        <v>128</v>
      </c>
      <c r="C309" s="38" t="s">
        <v>743</v>
      </c>
      <c r="D309" s="38" t="s">
        <v>210</v>
      </c>
      <c r="E309" s="39">
        <v>540000</v>
      </c>
      <c r="F309" s="39">
        <v>539000</v>
      </c>
      <c r="G309" s="35">
        <f t="shared" si="4"/>
        <v>99.81481481481481</v>
      </c>
    </row>
    <row r="310" spans="1:7" ht="47.25">
      <c r="A310" s="37" t="s">
        <v>744</v>
      </c>
      <c r="B310" s="38" t="s">
        <v>128</v>
      </c>
      <c r="C310" s="38" t="s">
        <v>470</v>
      </c>
      <c r="D310" s="38" t="s">
        <v>55</v>
      </c>
      <c r="E310" s="39">
        <v>3984058.81</v>
      </c>
      <c r="F310" s="39">
        <v>3984058.8</v>
      </c>
      <c r="G310" s="35">
        <f t="shared" si="4"/>
        <v>99.99999974899968</v>
      </c>
    </row>
    <row r="311" spans="1:7" ht="47.25">
      <c r="A311" s="37" t="s">
        <v>217</v>
      </c>
      <c r="B311" s="38" t="s">
        <v>128</v>
      </c>
      <c r="C311" s="38" t="s">
        <v>470</v>
      </c>
      <c r="D311" s="38" t="s">
        <v>211</v>
      </c>
      <c r="E311" s="39">
        <v>3984058.81</v>
      </c>
      <c r="F311" s="39">
        <v>3984058.8</v>
      </c>
      <c r="G311" s="35">
        <f t="shared" si="4"/>
        <v>99.99999974899968</v>
      </c>
    </row>
    <row r="312" spans="1:7" ht="15.75">
      <c r="A312" s="37" t="s">
        <v>218</v>
      </c>
      <c r="B312" s="38" t="s">
        <v>128</v>
      </c>
      <c r="C312" s="38" t="s">
        <v>470</v>
      </c>
      <c r="D312" s="38" t="s">
        <v>210</v>
      </c>
      <c r="E312" s="39">
        <v>3984058.81</v>
      </c>
      <c r="F312" s="39">
        <v>3984058.8</v>
      </c>
      <c r="G312" s="35">
        <f t="shared" si="4"/>
        <v>99.99999974899968</v>
      </c>
    </row>
    <row r="313" spans="1:7" ht="78.75">
      <c r="A313" s="37" t="s">
        <v>691</v>
      </c>
      <c r="B313" s="38" t="s">
        <v>128</v>
      </c>
      <c r="C313" s="38" t="s">
        <v>692</v>
      </c>
      <c r="D313" s="38" t="s">
        <v>55</v>
      </c>
      <c r="E313" s="39">
        <v>479317</v>
      </c>
      <c r="F313" s="39">
        <v>479317</v>
      </c>
      <c r="G313" s="35">
        <f t="shared" si="4"/>
        <v>100</v>
      </c>
    </row>
    <row r="314" spans="1:7" ht="47.25">
      <c r="A314" s="37" t="s">
        <v>217</v>
      </c>
      <c r="B314" s="38" t="s">
        <v>128</v>
      </c>
      <c r="C314" s="38" t="s">
        <v>692</v>
      </c>
      <c r="D314" s="38" t="s">
        <v>211</v>
      </c>
      <c r="E314" s="39">
        <v>479317</v>
      </c>
      <c r="F314" s="39">
        <v>479317</v>
      </c>
      <c r="G314" s="35">
        <f t="shared" si="4"/>
        <v>100</v>
      </c>
    </row>
    <row r="315" spans="1:7" ht="15.75">
      <c r="A315" s="37" t="s">
        <v>218</v>
      </c>
      <c r="B315" s="38" t="s">
        <v>128</v>
      </c>
      <c r="C315" s="38" t="s">
        <v>692</v>
      </c>
      <c r="D315" s="38" t="s">
        <v>210</v>
      </c>
      <c r="E315" s="39">
        <v>479317</v>
      </c>
      <c r="F315" s="39">
        <v>479317</v>
      </c>
      <c r="G315" s="35">
        <f t="shared" si="4"/>
        <v>100</v>
      </c>
    </row>
    <row r="316" spans="1:7" ht="47.25">
      <c r="A316" s="37" t="s">
        <v>459</v>
      </c>
      <c r="B316" s="38" t="s">
        <v>128</v>
      </c>
      <c r="C316" s="38" t="s">
        <v>460</v>
      </c>
      <c r="D316" s="38" t="s">
        <v>55</v>
      </c>
      <c r="E316" s="39">
        <v>54293.26</v>
      </c>
      <c r="F316" s="39">
        <v>54293.26</v>
      </c>
      <c r="G316" s="35">
        <f t="shared" si="4"/>
        <v>100</v>
      </c>
    </row>
    <row r="317" spans="1:7" ht="31.5">
      <c r="A317" s="37" t="s">
        <v>222</v>
      </c>
      <c r="B317" s="38" t="s">
        <v>128</v>
      </c>
      <c r="C317" s="38" t="s">
        <v>460</v>
      </c>
      <c r="D317" s="38" t="s">
        <v>201</v>
      </c>
      <c r="E317" s="39">
        <v>52293.26</v>
      </c>
      <c r="F317" s="39">
        <v>52293.26</v>
      </c>
      <c r="G317" s="35">
        <f t="shared" si="4"/>
        <v>100</v>
      </c>
    </row>
    <row r="318" spans="1:7" ht="31.5">
      <c r="A318" s="37" t="s">
        <v>223</v>
      </c>
      <c r="B318" s="38" t="s">
        <v>128</v>
      </c>
      <c r="C318" s="38" t="s">
        <v>460</v>
      </c>
      <c r="D318" s="38" t="s">
        <v>202</v>
      </c>
      <c r="E318" s="39">
        <v>52293.26</v>
      </c>
      <c r="F318" s="39">
        <v>52293.26</v>
      </c>
      <c r="G318" s="35">
        <f t="shared" si="4"/>
        <v>100</v>
      </c>
    </row>
    <row r="319" spans="1:7" ht="15.75">
      <c r="A319" s="37" t="s">
        <v>220</v>
      </c>
      <c r="B319" s="38" t="s">
        <v>128</v>
      </c>
      <c r="C319" s="38" t="s">
        <v>460</v>
      </c>
      <c r="D319" s="38" t="s">
        <v>204</v>
      </c>
      <c r="E319" s="39">
        <v>2000</v>
      </c>
      <c r="F319" s="39">
        <v>2000</v>
      </c>
      <c r="G319" s="35">
        <f t="shared" si="4"/>
        <v>100</v>
      </c>
    </row>
    <row r="320" spans="1:7" ht="15.75">
      <c r="A320" s="37" t="s">
        <v>221</v>
      </c>
      <c r="B320" s="38" t="s">
        <v>128</v>
      </c>
      <c r="C320" s="38" t="s">
        <v>460</v>
      </c>
      <c r="D320" s="38" t="s">
        <v>205</v>
      </c>
      <c r="E320" s="39">
        <v>2000</v>
      </c>
      <c r="F320" s="39">
        <v>2000</v>
      </c>
      <c r="G320" s="35">
        <f t="shared" si="4"/>
        <v>100</v>
      </c>
    </row>
    <row r="321" spans="1:7" ht="15.75">
      <c r="A321" s="37" t="s">
        <v>242</v>
      </c>
      <c r="B321" s="38" t="s">
        <v>249</v>
      </c>
      <c r="C321" s="38" t="s">
        <v>100</v>
      </c>
      <c r="D321" s="38" t="s">
        <v>55</v>
      </c>
      <c r="E321" s="39">
        <v>50074479.65</v>
      </c>
      <c r="F321" s="39">
        <v>48140409.73</v>
      </c>
      <c r="G321" s="35">
        <f t="shared" si="4"/>
        <v>96.13761354382841</v>
      </c>
    </row>
    <row r="322" spans="1:7" ht="15.75">
      <c r="A322" s="37" t="s">
        <v>77</v>
      </c>
      <c r="B322" s="38" t="s">
        <v>249</v>
      </c>
      <c r="C322" s="38" t="s">
        <v>381</v>
      </c>
      <c r="D322" s="38" t="s">
        <v>55</v>
      </c>
      <c r="E322" s="39">
        <v>5069496</v>
      </c>
      <c r="F322" s="39">
        <v>4609237.18</v>
      </c>
      <c r="G322" s="35">
        <f t="shared" si="4"/>
        <v>90.9210142388908</v>
      </c>
    </row>
    <row r="323" spans="1:7" ht="47.25">
      <c r="A323" s="37" t="s">
        <v>217</v>
      </c>
      <c r="B323" s="38" t="s">
        <v>249</v>
      </c>
      <c r="C323" s="38" t="s">
        <v>381</v>
      </c>
      <c r="D323" s="38" t="s">
        <v>211</v>
      </c>
      <c r="E323" s="39">
        <v>5069496</v>
      </c>
      <c r="F323" s="39">
        <v>4609237.18</v>
      </c>
      <c r="G323" s="35">
        <f t="shared" si="4"/>
        <v>90.9210142388908</v>
      </c>
    </row>
    <row r="324" spans="1:7" ht="15.75">
      <c r="A324" s="37" t="s">
        <v>218</v>
      </c>
      <c r="B324" s="38" t="s">
        <v>249</v>
      </c>
      <c r="C324" s="38" t="s">
        <v>381</v>
      </c>
      <c r="D324" s="38" t="s">
        <v>210</v>
      </c>
      <c r="E324" s="39">
        <v>5069496</v>
      </c>
      <c r="F324" s="39">
        <v>4609237.18</v>
      </c>
      <c r="G324" s="35">
        <f t="shared" si="4"/>
        <v>90.9210142388908</v>
      </c>
    </row>
    <row r="325" spans="1:7" ht="47.25">
      <c r="A325" s="37" t="s">
        <v>745</v>
      </c>
      <c r="B325" s="38" t="s">
        <v>249</v>
      </c>
      <c r="C325" s="38" t="s">
        <v>746</v>
      </c>
      <c r="D325" s="38" t="s">
        <v>55</v>
      </c>
      <c r="E325" s="39">
        <v>1644864</v>
      </c>
      <c r="F325" s="39">
        <v>814128.31</v>
      </c>
      <c r="G325" s="35">
        <f t="shared" si="4"/>
        <v>49.49517467705537</v>
      </c>
    </row>
    <row r="326" spans="1:7" ht="47.25">
      <c r="A326" s="37" t="s">
        <v>217</v>
      </c>
      <c r="B326" s="38" t="s">
        <v>249</v>
      </c>
      <c r="C326" s="38" t="s">
        <v>746</v>
      </c>
      <c r="D326" s="38" t="s">
        <v>211</v>
      </c>
      <c r="E326" s="39">
        <v>1644864</v>
      </c>
      <c r="F326" s="39">
        <v>814128.31</v>
      </c>
      <c r="G326" s="35">
        <f t="shared" si="4"/>
        <v>49.49517467705537</v>
      </c>
    </row>
    <row r="327" spans="1:7" ht="15.75">
      <c r="A327" s="37" t="s">
        <v>218</v>
      </c>
      <c r="B327" s="38" t="s">
        <v>249</v>
      </c>
      <c r="C327" s="38" t="s">
        <v>746</v>
      </c>
      <c r="D327" s="38" t="s">
        <v>210</v>
      </c>
      <c r="E327" s="39">
        <v>1644864</v>
      </c>
      <c r="F327" s="39">
        <v>814128.31</v>
      </c>
      <c r="G327" s="35">
        <f t="shared" si="4"/>
        <v>49.49517467705537</v>
      </c>
    </row>
    <row r="328" spans="1:7" ht="15.75">
      <c r="A328" s="37" t="s">
        <v>94</v>
      </c>
      <c r="B328" s="38" t="s">
        <v>249</v>
      </c>
      <c r="C328" s="38" t="s">
        <v>471</v>
      </c>
      <c r="D328" s="38" t="s">
        <v>55</v>
      </c>
      <c r="E328" s="39">
        <v>28874.77</v>
      </c>
      <c r="F328" s="39">
        <v>0</v>
      </c>
      <c r="G328" s="35">
        <f t="shared" si="4"/>
        <v>0</v>
      </c>
    </row>
    <row r="329" spans="1:7" ht="47.25">
      <c r="A329" s="37" t="s">
        <v>217</v>
      </c>
      <c r="B329" s="38" t="s">
        <v>249</v>
      </c>
      <c r="C329" s="38" t="s">
        <v>471</v>
      </c>
      <c r="D329" s="38" t="s">
        <v>211</v>
      </c>
      <c r="E329" s="39">
        <v>28874.77</v>
      </c>
      <c r="F329" s="39">
        <v>0</v>
      </c>
      <c r="G329" s="35">
        <f t="shared" si="4"/>
        <v>0</v>
      </c>
    </row>
    <row r="330" spans="1:7" ht="15.75">
      <c r="A330" s="37" t="s">
        <v>218</v>
      </c>
      <c r="B330" s="38" t="s">
        <v>249</v>
      </c>
      <c r="C330" s="38" t="s">
        <v>471</v>
      </c>
      <c r="D330" s="38" t="s">
        <v>210</v>
      </c>
      <c r="E330" s="39">
        <v>28874.77</v>
      </c>
      <c r="F330" s="39">
        <v>0</v>
      </c>
      <c r="G330" s="35">
        <f t="shared" si="4"/>
        <v>0</v>
      </c>
    </row>
    <row r="331" spans="1:7" ht="47.25">
      <c r="A331" s="37" t="s">
        <v>747</v>
      </c>
      <c r="B331" s="38" t="s">
        <v>249</v>
      </c>
      <c r="C331" s="38" t="s">
        <v>748</v>
      </c>
      <c r="D331" s="38" t="s">
        <v>55</v>
      </c>
      <c r="E331" s="39">
        <v>12522840.69</v>
      </c>
      <c r="F331" s="39">
        <v>12522840.69</v>
      </c>
      <c r="G331" s="35">
        <f t="shared" si="4"/>
        <v>100</v>
      </c>
    </row>
    <row r="332" spans="1:7" ht="47.25">
      <c r="A332" s="37" t="s">
        <v>217</v>
      </c>
      <c r="B332" s="38" t="s">
        <v>249</v>
      </c>
      <c r="C332" s="38" t="s">
        <v>748</v>
      </c>
      <c r="D332" s="38" t="s">
        <v>211</v>
      </c>
      <c r="E332" s="39">
        <v>12522840.69</v>
      </c>
      <c r="F332" s="39">
        <v>12522840.69</v>
      </c>
      <c r="G332" s="35">
        <f aca="true" t="shared" si="5" ref="G332:G395">F332/E332*100</f>
        <v>100</v>
      </c>
    </row>
    <row r="333" spans="1:7" ht="15.75">
      <c r="A333" s="37" t="s">
        <v>218</v>
      </c>
      <c r="B333" s="38" t="s">
        <v>249</v>
      </c>
      <c r="C333" s="38" t="s">
        <v>748</v>
      </c>
      <c r="D333" s="38" t="s">
        <v>210</v>
      </c>
      <c r="E333" s="39">
        <v>12522840.69</v>
      </c>
      <c r="F333" s="39">
        <v>12522840.69</v>
      </c>
      <c r="G333" s="35">
        <f t="shared" si="5"/>
        <v>100</v>
      </c>
    </row>
    <row r="334" spans="1:7" ht="63">
      <c r="A334" s="37" t="s">
        <v>749</v>
      </c>
      <c r="B334" s="38" t="s">
        <v>249</v>
      </c>
      <c r="C334" s="38" t="s">
        <v>750</v>
      </c>
      <c r="D334" s="38" t="s">
        <v>55</v>
      </c>
      <c r="E334" s="39">
        <v>347884</v>
      </c>
      <c r="F334" s="39">
        <v>347884</v>
      </c>
      <c r="G334" s="35">
        <f t="shared" si="5"/>
        <v>100</v>
      </c>
    </row>
    <row r="335" spans="1:7" ht="47.25">
      <c r="A335" s="37" t="s">
        <v>217</v>
      </c>
      <c r="B335" s="38" t="s">
        <v>249</v>
      </c>
      <c r="C335" s="38" t="s">
        <v>750</v>
      </c>
      <c r="D335" s="38" t="s">
        <v>211</v>
      </c>
      <c r="E335" s="39">
        <v>347884</v>
      </c>
      <c r="F335" s="39">
        <v>347884</v>
      </c>
      <c r="G335" s="35">
        <f t="shared" si="5"/>
        <v>100</v>
      </c>
    </row>
    <row r="336" spans="1:7" ht="15.75">
      <c r="A336" s="37" t="s">
        <v>218</v>
      </c>
      <c r="B336" s="38" t="s">
        <v>249</v>
      </c>
      <c r="C336" s="38" t="s">
        <v>750</v>
      </c>
      <c r="D336" s="38" t="s">
        <v>210</v>
      </c>
      <c r="E336" s="39">
        <v>347884</v>
      </c>
      <c r="F336" s="39">
        <v>347884</v>
      </c>
      <c r="G336" s="35">
        <f t="shared" si="5"/>
        <v>100</v>
      </c>
    </row>
    <row r="337" spans="1:7" ht="15.75">
      <c r="A337" s="37" t="s">
        <v>751</v>
      </c>
      <c r="B337" s="38" t="s">
        <v>249</v>
      </c>
      <c r="C337" s="38" t="s">
        <v>382</v>
      </c>
      <c r="D337" s="38" t="s">
        <v>55</v>
      </c>
      <c r="E337" s="39">
        <v>29618655.19</v>
      </c>
      <c r="F337" s="39">
        <v>29004701.55</v>
      </c>
      <c r="G337" s="35">
        <f t="shared" si="5"/>
        <v>97.92713870342335</v>
      </c>
    </row>
    <row r="338" spans="1:7" ht="47.25">
      <c r="A338" s="37" t="s">
        <v>217</v>
      </c>
      <c r="B338" s="38" t="s">
        <v>249</v>
      </c>
      <c r="C338" s="38" t="s">
        <v>382</v>
      </c>
      <c r="D338" s="38" t="s">
        <v>211</v>
      </c>
      <c r="E338" s="39">
        <v>29618655.19</v>
      </c>
      <c r="F338" s="39">
        <v>29004701.55</v>
      </c>
      <c r="G338" s="35">
        <f t="shared" si="5"/>
        <v>97.92713870342335</v>
      </c>
    </row>
    <row r="339" spans="1:7" ht="15.75">
      <c r="A339" s="37" t="s">
        <v>218</v>
      </c>
      <c r="B339" s="38" t="s">
        <v>249</v>
      </c>
      <c r="C339" s="38" t="s">
        <v>382</v>
      </c>
      <c r="D339" s="38" t="s">
        <v>210</v>
      </c>
      <c r="E339" s="39">
        <v>29618655.19</v>
      </c>
      <c r="F339" s="39">
        <v>29004701.55</v>
      </c>
      <c r="G339" s="35">
        <f t="shared" si="5"/>
        <v>97.92713870342335</v>
      </c>
    </row>
    <row r="340" spans="1:7" ht="47.25">
      <c r="A340" s="37" t="s">
        <v>742</v>
      </c>
      <c r="B340" s="38" t="s">
        <v>249</v>
      </c>
      <c r="C340" s="38" t="s">
        <v>752</v>
      </c>
      <c r="D340" s="38" t="s">
        <v>55</v>
      </c>
      <c r="E340" s="39">
        <v>144565</v>
      </c>
      <c r="F340" s="39">
        <v>144318</v>
      </c>
      <c r="G340" s="35">
        <f t="shared" si="5"/>
        <v>99.82914260021444</v>
      </c>
    </row>
    <row r="341" spans="1:7" ht="47.25">
      <c r="A341" s="37" t="s">
        <v>217</v>
      </c>
      <c r="B341" s="38" t="s">
        <v>249</v>
      </c>
      <c r="C341" s="38" t="s">
        <v>752</v>
      </c>
      <c r="D341" s="38" t="s">
        <v>211</v>
      </c>
      <c r="E341" s="39">
        <v>144565</v>
      </c>
      <c r="F341" s="39">
        <v>144318</v>
      </c>
      <c r="G341" s="35">
        <f t="shared" si="5"/>
        <v>99.82914260021444</v>
      </c>
    </row>
    <row r="342" spans="1:7" ht="15.75">
      <c r="A342" s="37" t="s">
        <v>218</v>
      </c>
      <c r="B342" s="38" t="s">
        <v>249</v>
      </c>
      <c r="C342" s="38" t="s">
        <v>752</v>
      </c>
      <c r="D342" s="38" t="s">
        <v>210</v>
      </c>
      <c r="E342" s="39">
        <v>144565</v>
      </c>
      <c r="F342" s="39">
        <v>144318</v>
      </c>
      <c r="G342" s="35">
        <f t="shared" si="5"/>
        <v>99.82914260021444</v>
      </c>
    </row>
    <row r="343" spans="1:7" ht="63">
      <c r="A343" s="37" t="s">
        <v>720</v>
      </c>
      <c r="B343" s="38" t="s">
        <v>249</v>
      </c>
      <c r="C343" s="38" t="s">
        <v>753</v>
      </c>
      <c r="D343" s="38" t="s">
        <v>55</v>
      </c>
      <c r="E343" s="39">
        <v>697300</v>
      </c>
      <c r="F343" s="39">
        <v>697300</v>
      </c>
      <c r="G343" s="35">
        <f t="shared" si="5"/>
        <v>100</v>
      </c>
    </row>
    <row r="344" spans="1:7" ht="47.25">
      <c r="A344" s="37" t="s">
        <v>217</v>
      </c>
      <c r="B344" s="38" t="s">
        <v>249</v>
      </c>
      <c r="C344" s="38" t="s">
        <v>753</v>
      </c>
      <c r="D344" s="38" t="s">
        <v>211</v>
      </c>
      <c r="E344" s="39">
        <v>697300</v>
      </c>
      <c r="F344" s="39">
        <v>697300</v>
      </c>
      <c r="G344" s="35">
        <f t="shared" si="5"/>
        <v>100</v>
      </c>
    </row>
    <row r="345" spans="1:7" ht="15.75">
      <c r="A345" s="37" t="s">
        <v>218</v>
      </c>
      <c r="B345" s="38" t="s">
        <v>249</v>
      </c>
      <c r="C345" s="38" t="s">
        <v>753</v>
      </c>
      <c r="D345" s="38" t="s">
        <v>210</v>
      </c>
      <c r="E345" s="39">
        <v>697300</v>
      </c>
      <c r="F345" s="39">
        <v>697300</v>
      </c>
      <c r="G345" s="35">
        <f t="shared" si="5"/>
        <v>100</v>
      </c>
    </row>
    <row r="346" spans="1:7" ht="15.75">
      <c r="A346" s="37" t="s">
        <v>383</v>
      </c>
      <c r="B346" s="38" t="s">
        <v>129</v>
      </c>
      <c r="C346" s="38" t="s">
        <v>100</v>
      </c>
      <c r="D346" s="38" t="s">
        <v>55</v>
      </c>
      <c r="E346" s="39">
        <v>2459856</v>
      </c>
      <c r="F346" s="39">
        <v>1914760</v>
      </c>
      <c r="G346" s="35">
        <f t="shared" si="5"/>
        <v>77.84032886477907</v>
      </c>
    </row>
    <row r="347" spans="1:7" ht="31.5">
      <c r="A347" s="37" t="s">
        <v>384</v>
      </c>
      <c r="B347" s="38" t="s">
        <v>129</v>
      </c>
      <c r="C347" s="38" t="s">
        <v>132</v>
      </c>
      <c r="D347" s="38" t="s">
        <v>55</v>
      </c>
      <c r="E347" s="39">
        <v>2149056</v>
      </c>
      <c r="F347" s="39">
        <v>1690020</v>
      </c>
      <c r="G347" s="35">
        <f t="shared" si="5"/>
        <v>78.64010989010988</v>
      </c>
    </row>
    <row r="348" spans="1:7" ht="47.25">
      <c r="A348" s="37" t="s">
        <v>217</v>
      </c>
      <c r="B348" s="38" t="s">
        <v>129</v>
      </c>
      <c r="C348" s="38" t="s">
        <v>132</v>
      </c>
      <c r="D348" s="38" t="s">
        <v>211</v>
      </c>
      <c r="E348" s="39">
        <v>2149056</v>
      </c>
      <c r="F348" s="39">
        <v>1690020</v>
      </c>
      <c r="G348" s="35">
        <f t="shared" si="5"/>
        <v>78.64010989010988</v>
      </c>
    </row>
    <row r="349" spans="1:7" ht="15.75">
      <c r="A349" s="37" t="s">
        <v>218</v>
      </c>
      <c r="B349" s="38" t="s">
        <v>129</v>
      </c>
      <c r="C349" s="38" t="s">
        <v>132</v>
      </c>
      <c r="D349" s="38" t="s">
        <v>210</v>
      </c>
      <c r="E349" s="39">
        <v>2149056</v>
      </c>
      <c r="F349" s="39">
        <v>1690020</v>
      </c>
      <c r="G349" s="35">
        <f t="shared" si="5"/>
        <v>78.64010989010988</v>
      </c>
    </row>
    <row r="350" spans="1:7" ht="31.5">
      <c r="A350" s="37" t="s">
        <v>754</v>
      </c>
      <c r="B350" s="38" t="s">
        <v>129</v>
      </c>
      <c r="C350" s="38" t="s">
        <v>385</v>
      </c>
      <c r="D350" s="38" t="s">
        <v>55</v>
      </c>
      <c r="E350" s="39">
        <v>89300</v>
      </c>
      <c r="F350" s="39">
        <v>3240</v>
      </c>
      <c r="G350" s="35">
        <f t="shared" si="5"/>
        <v>3.6282194848824187</v>
      </c>
    </row>
    <row r="351" spans="1:7" ht="31.5">
      <c r="A351" s="37" t="s">
        <v>222</v>
      </c>
      <c r="B351" s="38" t="s">
        <v>129</v>
      </c>
      <c r="C351" s="38" t="s">
        <v>385</v>
      </c>
      <c r="D351" s="38" t="s">
        <v>201</v>
      </c>
      <c r="E351" s="39">
        <v>89300</v>
      </c>
      <c r="F351" s="39">
        <v>3240</v>
      </c>
      <c r="G351" s="35">
        <f t="shared" si="5"/>
        <v>3.6282194848824187</v>
      </c>
    </row>
    <row r="352" spans="1:7" ht="31.5">
      <c r="A352" s="37" t="s">
        <v>223</v>
      </c>
      <c r="B352" s="38" t="s">
        <v>129</v>
      </c>
      <c r="C352" s="38" t="s">
        <v>385</v>
      </c>
      <c r="D352" s="38" t="s">
        <v>202</v>
      </c>
      <c r="E352" s="39">
        <v>89300</v>
      </c>
      <c r="F352" s="39">
        <v>3240</v>
      </c>
      <c r="G352" s="35">
        <f t="shared" si="5"/>
        <v>3.6282194848824187</v>
      </c>
    </row>
    <row r="353" spans="1:7" ht="15.75">
      <c r="A353" s="37" t="s">
        <v>755</v>
      </c>
      <c r="B353" s="38" t="s">
        <v>129</v>
      </c>
      <c r="C353" s="38" t="s">
        <v>386</v>
      </c>
      <c r="D353" s="38" t="s">
        <v>55</v>
      </c>
      <c r="E353" s="39">
        <v>221500</v>
      </c>
      <c r="F353" s="39">
        <v>221500</v>
      </c>
      <c r="G353" s="35">
        <f t="shared" si="5"/>
        <v>100</v>
      </c>
    </row>
    <row r="354" spans="1:7" ht="31.5">
      <c r="A354" s="37" t="s">
        <v>224</v>
      </c>
      <c r="B354" s="38" t="s">
        <v>129</v>
      </c>
      <c r="C354" s="38" t="s">
        <v>386</v>
      </c>
      <c r="D354" s="38" t="s">
        <v>207</v>
      </c>
      <c r="E354" s="39">
        <v>192300</v>
      </c>
      <c r="F354" s="39">
        <v>192300</v>
      </c>
      <c r="G354" s="35">
        <f t="shared" si="5"/>
        <v>100</v>
      </c>
    </row>
    <row r="355" spans="1:7" ht="15.75">
      <c r="A355" s="37" t="s">
        <v>79</v>
      </c>
      <c r="B355" s="38" t="s">
        <v>129</v>
      </c>
      <c r="C355" s="38" t="s">
        <v>386</v>
      </c>
      <c r="D355" s="38" t="s">
        <v>130</v>
      </c>
      <c r="E355" s="39">
        <v>192300</v>
      </c>
      <c r="F355" s="39">
        <v>192300</v>
      </c>
      <c r="G355" s="35">
        <f t="shared" si="5"/>
        <v>100</v>
      </c>
    </row>
    <row r="356" spans="1:7" ht="47.25">
      <c r="A356" s="37" t="s">
        <v>217</v>
      </c>
      <c r="B356" s="38" t="s">
        <v>129</v>
      </c>
      <c r="C356" s="38" t="s">
        <v>386</v>
      </c>
      <c r="D356" s="38" t="s">
        <v>211</v>
      </c>
      <c r="E356" s="39">
        <v>29200</v>
      </c>
      <c r="F356" s="39">
        <v>29200</v>
      </c>
      <c r="G356" s="35">
        <f t="shared" si="5"/>
        <v>100</v>
      </c>
    </row>
    <row r="357" spans="1:7" ht="15.75">
      <c r="A357" s="37" t="s">
        <v>218</v>
      </c>
      <c r="B357" s="38" t="s">
        <v>129</v>
      </c>
      <c r="C357" s="38" t="s">
        <v>386</v>
      </c>
      <c r="D357" s="38" t="s">
        <v>210</v>
      </c>
      <c r="E357" s="39">
        <v>29200</v>
      </c>
      <c r="F357" s="39">
        <v>29200</v>
      </c>
      <c r="G357" s="35">
        <f t="shared" si="5"/>
        <v>100</v>
      </c>
    </row>
    <row r="358" spans="1:7" ht="15.75">
      <c r="A358" s="37" t="s">
        <v>80</v>
      </c>
      <c r="B358" s="38" t="s">
        <v>131</v>
      </c>
      <c r="C358" s="38" t="s">
        <v>100</v>
      </c>
      <c r="D358" s="38" t="s">
        <v>55</v>
      </c>
      <c r="E358" s="39">
        <v>56550283.73</v>
      </c>
      <c r="F358" s="39">
        <v>55538779.3</v>
      </c>
      <c r="G358" s="35">
        <f t="shared" si="5"/>
        <v>98.21131855884325</v>
      </c>
    </row>
    <row r="359" spans="1:7" ht="31.5">
      <c r="A359" s="37" t="s">
        <v>61</v>
      </c>
      <c r="B359" s="38" t="s">
        <v>131</v>
      </c>
      <c r="C359" s="38" t="s">
        <v>387</v>
      </c>
      <c r="D359" s="38" t="s">
        <v>55</v>
      </c>
      <c r="E359" s="39">
        <v>2882278</v>
      </c>
      <c r="F359" s="39">
        <v>2866403.83</v>
      </c>
      <c r="G359" s="35">
        <f t="shared" si="5"/>
        <v>99.44924917027434</v>
      </c>
    </row>
    <row r="360" spans="1:7" ht="78.75">
      <c r="A360" s="37" t="s">
        <v>233</v>
      </c>
      <c r="B360" s="38" t="s">
        <v>131</v>
      </c>
      <c r="C360" s="38" t="s">
        <v>387</v>
      </c>
      <c r="D360" s="38" t="s">
        <v>199</v>
      </c>
      <c r="E360" s="39">
        <v>2882278</v>
      </c>
      <c r="F360" s="39">
        <v>2866403.83</v>
      </c>
      <c r="G360" s="35">
        <f t="shared" si="5"/>
        <v>99.44924917027434</v>
      </c>
    </row>
    <row r="361" spans="1:7" ht="31.5">
      <c r="A361" s="37" t="s">
        <v>234</v>
      </c>
      <c r="B361" s="38" t="s">
        <v>131</v>
      </c>
      <c r="C361" s="38" t="s">
        <v>387</v>
      </c>
      <c r="D361" s="38" t="s">
        <v>200</v>
      </c>
      <c r="E361" s="39">
        <v>2882278</v>
      </c>
      <c r="F361" s="39">
        <v>2866403.83</v>
      </c>
      <c r="G361" s="35">
        <f t="shared" si="5"/>
        <v>99.44924917027434</v>
      </c>
    </row>
    <row r="362" spans="1:7" ht="47.25">
      <c r="A362" s="37" t="s">
        <v>699</v>
      </c>
      <c r="B362" s="38" t="s">
        <v>131</v>
      </c>
      <c r="C362" s="38" t="s">
        <v>388</v>
      </c>
      <c r="D362" s="38" t="s">
        <v>55</v>
      </c>
      <c r="E362" s="39">
        <v>4371295</v>
      </c>
      <c r="F362" s="39">
        <v>4334679.53</v>
      </c>
      <c r="G362" s="35">
        <f t="shared" si="5"/>
        <v>99.16236561476633</v>
      </c>
    </row>
    <row r="363" spans="1:7" ht="78.75">
      <c r="A363" s="37" t="s">
        <v>233</v>
      </c>
      <c r="B363" s="38" t="s">
        <v>131</v>
      </c>
      <c r="C363" s="38" t="s">
        <v>388</v>
      </c>
      <c r="D363" s="38" t="s">
        <v>199</v>
      </c>
      <c r="E363" s="39">
        <v>4225408.67</v>
      </c>
      <c r="F363" s="39">
        <v>4220360.31</v>
      </c>
      <c r="G363" s="35">
        <f t="shared" si="5"/>
        <v>99.8805237458842</v>
      </c>
    </row>
    <row r="364" spans="1:7" ht="31.5">
      <c r="A364" s="37" t="s">
        <v>235</v>
      </c>
      <c r="B364" s="38" t="s">
        <v>131</v>
      </c>
      <c r="C364" s="38" t="s">
        <v>388</v>
      </c>
      <c r="D364" s="38" t="s">
        <v>209</v>
      </c>
      <c r="E364" s="39">
        <v>4225408.67</v>
      </c>
      <c r="F364" s="39">
        <v>4220360.31</v>
      </c>
      <c r="G364" s="35">
        <f t="shared" si="5"/>
        <v>99.8805237458842</v>
      </c>
    </row>
    <row r="365" spans="1:7" ht="31.5">
      <c r="A365" s="37" t="s">
        <v>222</v>
      </c>
      <c r="B365" s="38" t="s">
        <v>131</v>
      </c>
      <c r="C365" s="38" t="s">
        <v>388</v>
      </c>
      <c r="D365" s="38" t="s">
        <v>201</v>
      </c>
      <c r="E365" s="39">
        <v>145886.33</v>
      </c>
      <c r="F365" s="39">
        <v>114319.22</v>
      </c>
      <c r="G365" s="35">
        <f t="shared" si="5"/>
        <v>78.36184514340721</v>
      </c>
    </row>
    <row r="366" spans="1:7" ht="31.5">
      <c r="A366" s="37" t="s">
        <v>223</v>
      </c>
      <c r="B366" s="38" t="s">
        <v>131</v>
      </c>
      <c r="C366" s="38" t="s">
        <v>388</v>
      </c>
      <c r="D366" s="38" t="s">
        <v>202</v>
      </c>
      <c r="E366" s="39">
        <v>145886.33</v>
      </c>
      <c r="F366" s="39">
        <v>114319.22</v>
      </c>
      <c r="G366" s="35">
        <f t="shared" si="5"/>
        <v>78.36184514340721</v>
      </c>
    </row>
    <row r="367" spans="1:7" ht="31.5">
      <c r="A367" s="37" t="s">
        <v>757</v>
      </c>
      <c r="B367" s="38" t="s">
        <v>131</v>
      </c>
      <c r="C367" s="38" t="s">
        <v>469</v>
      </c>
      <c r="D367" s="38" t="s">
        <v>55</v>
      </c>
      <c r="E367" s="39">
        <v>18089690.93</v>
      </c>
      <c r="F367" s="39">
        <v>17494291.33</v>
      </c>
      <c r="G367" s="35">
        <f t="shared" si="5"/>
        <v>96.70862480567544</v>
      </c>
    </row>
    <row r="368" spans="1:7" ht="47.25">
      <c r="A368" s="37" t="s">
        <v>217</v>
      </c>
      <c r="B368" s="38" t="s">
        <v>131</v>
      </c>
      <c r="C368" s="38" t="s">
        <v>469</v>
      </c>
      <c r="D368" s="38" t="s">
        <v>211</v>
      </c>
      <c r="E368" s="39">
        <v>18089690.93</v>
      </c>
      <c r="F368" s="39">
        <v>17494291.33</v>
      </c>
      <c r="G368" s="35">
        <f t="shared" si="5"/>
        <v>96.70862480567544</v>
      </c>
    </row>
    <row r="369" spans="1:7" ht="15.75">
      <c r="A369" s="37" t="s">
        <v>218</v>
      </c>
      <c r="B369" s="38" t="s">
        <v>131</v>
      </c>
      <c r="C369" s="38" t="s">
        <v>469</v>
      </c>
      <c r="D369" s="38" t="s">
        <v>210</v>
      </c>
      <c r="E369" s="39">
        <v>18089690.93</v>
      </c>
      <c r="F369" s="39">
        <v>17494291.33</v>
      </c>
      <c r="G369" s="35">
        <f t="shared" si="5"/>
        <v>96.70862480567544</v>
      </c>
    </row>
    <row r="370" spans="1:7" ht="31.5">
      <c r="A370" s="37" t="s">
        <v>758</v>
      </c>
      <c r="B370" s="38" t="s">
        <v>131</v>
      </c>
      <c r="C370" s="38" t="s">
        <v>759</v>
      </c>
      <c r="D370" s="38" t="s">
        <v>55</v>
      </c>
      <c r="E370" s="39">
        <v>8636384</v>
      </c>
      <c r="F370" s="39">
        <v>8636384</v>
      </c>
      <c r="G370" s="35">
        <f t="shared" si="5"/>
        <v>100</v>
      </c>
    </row>
    <row r="371" spans="1:7" ht="47.25">
      <c r="A371" s="37" t="s">
        <v>217</v>
      </c>
      <c r="B371" s="38" t="s">
        <v>131</v>
      </c>
      <c r="C371" s="38" t="s">
        <v>759</v>
      </c>
      <c r="D371" s="38" t="s">
        <v>211</v>
      </c>
      <c r="E371" s="39">
        <v>8636384</v>
      </c>
      <c r="F371" s="39">
        <v>8636384</v>
      </c>
      <c r="G371" s="35">
        <f t="shared" si="5"/>
        <v>100</v>
      </c>
    </row>
    <row r="372" spans="1:7" ht="15.75">
      <c r="A372" s="37" t="s">
        <v>218</v>
      </c>
      <c r="B372" s="38" t="s">
        <v>131</v>
      </c>
      <c r="C372" s="38" t="s">
        <v>759</v>
      </c>
      <c r="D372" s="38" t="s">
        <v>210</v>
      </c>
      <c r="E372" s="39">
        <v>8636384</v>
      </c>
      <c r="F372" s="39">
        <v>8636384</v>
      </c>
      <c r="G372" s="35">
        <f t="shared" si="5"/>
        <v>100</v>
      </c>
    </row>
    <row r="373" spans="1:7" ht="47.25">
      <c r="A373" s="37" t="s">
        <v>760</v>
      </c>
      <c r="B373" s="38" t="s">
        <v>131</v>
      </c>
      <c r="C373" s="38" t="s">
        <v>389</v>
      </c>
      <c r="D373" s="38" t="s">
        <v>55</v>
      </c>
      <c r="E373" s="39">
        <v>704000</v>
      </c>
      <c r="F373" s="39">
        <v>562638</v>
      </c>
      <c r="G373" s="35">
        <f t="shared" si="5"/>
        <v>79.92017045454546</v>
      </c>
    </row>
    <row r="374" spans="1:7" ht="78.75">
      <c r="A374" s="37" t="s">
        <v>233</v>
      </c>
      <c r="B374" s="38" t="s">
        <v>131</v>
      </c>
      <c r="C374" s="38" t="s">
        <v>389</v>
      </c>
      <c r="D374" s="38" t="s">
        <v>199</v>
      </c>
      <c r="E374" s="39">
        <v>4000</v>
      </c>
      <c r="F374" s="39">
        <v>0</v>
      </c>
      <c r="G374" s="35">
        <f t="shared" si="5"/>
        <v>0</v>
      </c>
    </row>
    <row r="375" spans="1:7" ht="31.5">
      <c r="A375" s="37" t="s">
        <v>235</v>
      </c>
      <c r="B375" s="38" t="s">
        <v>131</v>
      </c>
      <c r="C375" s="38" t="s">
        <v>389</v>
      </c>
      <c r="D375" s="38" t="s">
        <v>209</v>
      </c>
      <c r="E375" s="39">
        <v>4000</v>
      </c>
      <c r="F375" s="39">
        <v>0</v>
      </c>
      <c r="G375" s="35">
        <f t="shared" si="5"/>
        <v>0</v>
      </c>
    </row>
    <row r="376" spans="1:7" ht="31.5">
      <c r="A376" s="37" t="s">
        <v>222</v>
      </c>
      <c r="B376" s="38" t="s">
        <v>131</v>
      </c>
      <c r="C376" s="38" t="s">
        <v>389</v>
      </c>
      <c r="D376" s="38" t="s">
        <v>201</v>
      </c>
      <c r="E376" s="39">
        <v>700000</v>
      </c>
      <c r="F376" s="39">
        <v>562638</v>
      </c>
      <c r="G376" s="35">
        <f t="shared" si="5"/>
        <v>80.37685714285713</v>
      </c>
    </row>
    <row r="377" spans="1:7" ht="31.5">
      <c r="A377" s="37" t="s">
        <v>223</v>
      </c>
      <c r="B377" s="38" t="s">
        <v>131</v>
      </c>
      <c r="C377" s="38" t="s">
        <v>389</v>
      </c>
      <c r="D377" s="38" t="s">
        <v>202</v>
      </c>
      <c r="E377" s="39">
        <v>700000</v>
      </c>
      <c r="F377" s="39">
        <v>562638</v>
      </c>
      <c r="G377" s="35">
        <f t="shared" si="5"/>
        <v>80.37685714285713</v>
      </c>
    </row>
    <row r="378" spans="1:7" ht="31.5">
      <c r="A378" s="37" t="s">
        <v>754</v>
      </c>
      <c r="B378" s="38" t="s">
        <v>131</v>
      </c>
      <c r="C378" s="38" t="s">
        <v>390</v>
      </c>
      <c r="D378" s="38" t="s">
        <v>55</v>
      </c>
      <c r="E378" s="39">
        <v>68550</v>
      </c>
      <c r="F378" s="39">
        <v>0</v>
      </c>
      <c r="G378" s="35">
        <f t="shared" si="5"/>
        <v>0</v>
      </c>
    </row>
    <row r="379" spans="1:7" ht="78.75">
      <c r="A379" s="37" t="s">
        <v>233</v>
      </c>
      <c r="B379" s="38" t="s">
        <v>131</v>
      </c>
      <c r="C379" s="38" t="s">
        <v>390</v>
      </c>
      <c r="D379" s="38" t="s">
        <v>199</v>
      </c>
      <c r="E379" s="39">
        <v>4000</v>
      </c>
      <c r="F379" s="39">
        <v>0</v>
      </c>
      <c r="G379" s="35">
        <f t="shared" si="5"/>
        <v>0</v>
      </c>
    </row>
    <row r="380" spans="1:7" ht="31.5">
      <c r="A380" s="37" t="s">
        <v>235</v>
      </c>
      <c r="B380" s="38" t="s">
        <v>131</v>
      </c>
      <c r="C380" s="38" t="s">
        <v>390</v>
      </c>
      <c r="D380" s="38" t="s">
        <v>209</v>
      </c>
      <c r="E380" s="39">
        <v>4000</v>
      </c>
      <c r="F380" s="39">
        <v>0</v>
      </c>
      <c r="G380" s="35">
        <f t="shared" si="5"/>
        <v>0</v>
      </c>
    </row>
    <row r="381" spans="1:7" ht="31.5">
      <c r="A381" s="37" t="s">
        <v>222</v>
      </c>
      <c r="B381" s="38" t="s">
        <v>131</v>
      </c>
      <c r="C381" s="38" t="s">
        <v>390</v>
      </c>
      <c r="D381" s="38" t="s">
        <v>201</v>
      </c>
      <c r="E381" s="39">
        <v>64550</v>
      </c>
      <c r="F381" s="39">
        <v>0</v>
      </c>
      <c r="G381" s="35">
        <f t="shared" si="5"/>
        <v>0</v>
      </c>
    </row>
    <row r="382" spans="1:7" ht="31.5">
      <c r="A382" s="37" t="s">
        <v>223</v>
      </c>
      <c r="B382" s="38" t="s">
        <v>131</v>
      </c>
      <c r="C382" s="38" t="s">
        <v>390</v>
      </c>
      <c r="D382" s="38" t="s">
        <v>202</v>
      </c>
      <c r="E382" s="39">
        <v>64550</v>
      </c>
      <c r="F382" s="39">
        <v>0</v>
      </c>
      <c r="G382" s="35">
        <f t="shared" si="5"/>
        <v>0</v>
      </c>
    </row>
    <row r="383" spans="1:7" ht="15.75">
      <c r="A383" s="37" t="s">
        <v>755</v>
      </c>
      <c r="B383" s="38" t="s">
        <v>131</v>
      </c>
      <c r="C383" s="38" t="s">
        <v>391</v>
      </c>
      <c r="D383" s="38" t="s">
        <v>55</v>
      </c>
      <c r="E383" s="39">
        <v>401100</v>
      </c>
      <c r="F383" s="39">
        <v>401100</v>
      </c>
      <c r="G383" s="35">
        <f t="shared" si="5"/>
        <v>100</v>
      </c>
    </row>
    <row r="384" spans="1:7" ht="31.5">
      <c r="A384" s="37" t="s">
        <v>224</v>
      </c>
      <c r="B384" s="38" t="s">
        <v>131</v>
      </c>
      <c r="C384" s="38" t="s">
        <v>391</v>
      </c>
      <c r="D384" s="38" t="s">
        <v>207</v>
      </c>
      <c r="E384" s="39">
        <v>401100</v>
      </c>
      <c r="F384" s="39">
        <v>401100</v>
      </c>
      <c r="G384" s="35">
        <f t="shared" si="5"/>
        <v>100</v>
      </c>
    </row>
    <row r="385" spans="1:7" ht="15.75">
      <c r="A385" s="37" t="s">
        <v>79</v>
      </c>
      <c r="B385" s="38" t="s">
        <v>131</v>
      </c>
      <c r="C385" s="38" t="s">
        <v>391</v>
      </c>
      <c r="D385" s="38" t="s">
        <v>130</v>
      </c>
      <c r="E385" s="39">
        <v>401100</v>
      </c>
      <c r="F385" s="39">
        <v>401100</v>
      </c>
      <c r="G385" s="35">
        <f t="shared" si="5"/>
        <v>100</v>
      </c>
    </row>
    <row r="386" spans="1:7" ht="110.25">
      <c r="A386" s="37" t="s">
        <v>761</v>
      </c>
      <c r="B386" s="38" t="s">
        <v>131</v>
      </c>
      <c r="C386" s="38" t="s">
        <v>762</v>
      </c>
      <c r="D386" s="38" t="s">
        <v>55</v>
      </c>
      <c r="E386" s="39">
        <v>10071700</v>
      </c>
      <c r="F386" s="39">
        <v>10071700</v>
      </c>
      <c r="G386" s="35">
        <f t="shared" si="5"/>
        <v>100</v>
      </c>
    </row>
    <row r="387" spans="1:7" ht="31.5">
      <c r="A387" s="37" t="s">
        <v>224</v>
      </c>
      <c r="B387" s="38" t="s">
        <v>131</v>
      </c>
      <c r="C387" s="38" t="s">
        <v>762</v>
      </c>
      <c r="D387" s="38" t="s">
        <v>207</v>
      </c>
      <c r="E387" s="39">
        <v>10071700</v>
      </c>
      <c r="F387" s="39">
        <v>10071700</v>
      </c>
      <c r="G387" s="35">
        <f t="shared" si="5"/>
        <v>100</v>
      </c>
    </row>
    <row r="388" spans="1:7" ht="31.5">
      <c r="A388" s="37" t="s">
        <v>226</v>
      </c>
      <c r="B388" s="38" t="s">
        <v>131</v>
      </c>
      <c r="C388" s="38" t="s">
        <v>762</v>
      </c>
      <c r="D388" s="38" t="s">
        <v>206</v>
      </c>
      <c r="E388" s="39">
        <v>10071700</v>
      </c>
      <c r="F388" s="39">
        <v>10071700</v>
      </c>
      <c r="G388" s="35">
        <f t="shared" si="5"/>
        <v>100</v>
      </c>
    </row>
    <row r="389" spans="1:7" ht="47.25">
      <c r="A389" s="37" t="s">
        <v>699</v>
      </c>
      <c r="B389" s="38" t="s">
        <v>131</v>
      </c>
      <c r="C389" s="38" t="s">
        <v>392</v>
      </c>
      <c r="D389" s="38" t="s">
        <v>55</v>
      </c>
      <c r="E389" s="39">
        <v>7486872.66</v>
      </c>
      <c r="F389" s="39">
        <v>7334814.02</v>
      </c>
      <c r="G389" s="35">
        <f t="shared" si="5"/>
        <v>97.96899657700334</v>
      </c>
    </row>
    <row r="390" spans="1:7" ht="78.75">
      <c r="A390" s="37" t="s">
        <v>233</v>
      </c>
      <c r="B390" s="38" t="s">
        <v>131</v>
      </c>
      <c r="C390" s="38" t="s">
        <v>392</v>
      </c>
      <c r="D390" s="38" t="s">
        <v>199</v>
      </c>
      <c r="E390" s="39">
        <v>6793932</v>
      </c>
      <c r="F390" s="39">
        <v>6777724.18</v>
      </c>
      <c r="G390" s="35">
        <f t="shared" si="5"/>
        <v>99.76143682332999</v>
      </c>
    </row>
    <row r="391" spans="1:7" ht="31.5">
      <c r="A391" s="37" t="s">
        <v>235</v>
      </c>
      <c r="B391" s="38" t="s">
        <v>131</v>
      </c>
      <c r="C391" s="38" t="s">
        <v>392</v>
      </c>
      <c r="D391" s="38" t="s">
        <v>209</v>
      </c>
      <c r="E391" s="39">
        <v>6793932</v>
      </c>
      <c r="F391" s="39">
        <v>6777724.18</v>
      </c>
      <c r="G391" s="35">
        <f t="shared" si="5"/>
        <v>99.76143682332999</v>
      </c>
    </row>
    <row r="392" spans="1:7" ht="31.5">
      <c r="A392" s="37" t="s">
        <v>222</v>
      </c>
      <c r="B392" s="38" t="s">
        <v>131</v>
      </c>
      <c r="C392" s="38" t="s">
        <v>392</v>
      </c>
      <c r="D392" s="38" t="s">
        <v>201</v>
      </c>
      <c r="E392" s="39">
        <v>691180.66</v>
      </c>
      <c r="F392" s="39">
        <v>556529.84</v>
      </c>
      <c r="G392" s="35">
        <f t="shared" si="5"/>
        <v>80.5187228473667</v>
      </c>
    </row>
    <row r="393" spans="1:7" ht="31.5">
      <c r="A393" s="37" t="s">
        <v>223</v>
      </c>
      <c r="B393" s="38" t="s">
        <v>131</v>
      </c>
      <c r="C393" s="38" t="s">
        <v>392</v>
      </c>
      <c r="D393" s="38" t="s">
        <v>202</v>
      </c>
      <c r="E393" s="39">
        <v>691180.66</v>
      </c>
      <c r="F393" s="39">
        <v>556529.84</v>
      </c>
      <c r="G393" s="35">
        <f t="shared" si="5"/>
        <v>80.5187228473667</v>
      </c>
    </row>
    <row r="394" spans="1:7" ht="15.75">
      <c r="A394" s="37" t="s">
        <v>220</v>
      </c>
      <c r="B394" s="38" t="s">
        <v>131</v>
      </c>
      <c r="C394" s="38" t="s">
        <v>392</v>
      </c>
      <c r="D394" s="38" t="s">
        <v>204</v>
      </c>
      <c r="E394" s="39">
        <v>1760</v>
      </c>
      <c r="F394" s="39">
        <v>560</v>
      </c>
      <c r="G394" s="35">
        <f t="shared" si="5"/>
        <v>31.818181818181817</v>
      </c>
    </row>
    <row r="395" spans="1:7" ht="15.75">
      <c r="A395" s="37" t="s">
        <v>225</v>
      </c>
      <c r="B395" s="38" t="s">
        <v>131</v>
      </c>
      <c r="C395" s="38" t="s">
        <v>392</v>
      </c>
      <c r="D395" s="38" t="s">
        <v>203</v>
      </c>
      <c r="E395" s="39">
        <v>1760</v>
      </c>
      <c r="F395" s="39">
        <v>560</v>
      </c>
      <c r="G395" s="35">
        <f t="shared" si="5"/>
        <v>31.818181818181817</v>
      </c>
    </row>
    <row r="396" spans="1:7" ht="47.25">
      <c r="A396" s="37" t="s">
        <v>699</v>
      </c>
      <c r="B396" s="38" t="s">
        <v>131</v>
      </c>
      <c r="C396" s="38" t="s">
        <v>393</v>
      </c>
      <c r="D396" s="38" t="s">
        <v>55</v>
      </c>
      <c r="E396" s="39">
        <v>1127116.34</v>
      </c>
      <c r="F396" s="39">
        <v>1125471.79</v>
      </c>
      <c r="G396" s="35">
        <f aca="true" t="shared" si="6" ref="G396:G459">F396/E396*100</f>
        <v>99.85409225812482</v>
      </c>
    </row>
    <row r="397" spans="1:7" ht="78.75">
      <c r="A397" s="37" t="s">
        <v>233</v>
      </c>
      <c r="B397" s="38" t="s">
        <v>131</v>
      </c>
      <c r="C397" s="38" t="s">
        <v>393</v>
      </c>
      <c r="D397" s="38" t="s">
        <v>199</v>
      </c>
      <c r="E397" s="39">
        <v>1124116.34</v>
      </c>
      <c r="F397" s="39">
        <v>1122471.79</v>
      </c>
      <c r="G397" s="35">
        <f t="shared" si="6"/>
        <v>99.85370286495436</v>
      </c>
    </row>
    <row r="398" spans="1:7" ht="31.5">
      <c r="A398" s="37" t="s">
        <v>235</v>
      </c>
      <c r="B398" s="38" t="s">
        <v>131</v>
      </c>
      <c r="C398" s="38" t="s">
        <v>393</v>
      </c>
      <c r="D398" s="38" t="s">
        <v>209</v>
      </c>
      <c r="E398" s="39">
        <v>1124116.34</v>
      </c>
      <c r="F398" s="39">
        <v>1122471.79</v>
      </c>
      <c r="G398" s="35">
        <f t="shared" si="6"/>
        <v>99.85370286495436</v>
      </c>
    </row>
    <row r="399" spans="1:7" ht="31.5">
      <c r="A399" s="37" t="s">
        <v>222</v>
      </c>
      <c r="B399" s="38" t="s">
        <v>131</v>
      </c>
      <c r="C399" s="38" t="s">
        <v>393</v>
      </c>
      <c r="D399" s="38" t="s">
        <v>201</v>
      </c>
      <c r="E399" s="39">
        <v>3000</v>
      </c>
      <c r="F399" s="39">
        <v>3000</v>
      </c>
      <c r="G399" s="35">
        <f t="shared" si="6"/>
        <v>100</v>
      </c>
    </row>
    <row r="400" spans="1:7" ht="31.5">
      <c r="A400" s="37" t="s">
        <v>223</v>
      </c>
      <c r="B400" s="38" t="s">
        <v>131</v>
      </c>
      <c r="C400" s="38" t="s">
        <v>393</v>
      </c>
      <c r="D400" s="38" t="s">
        <v>202</v>
      </c>
      <c r="E400" s="39">
        <v>3000</v>
      </c>
      <c r="F400" s="39">
        <v>3000</v>
      </c>
      <c r="G400" s="35">
        <f t="shared" si="6"/>
        <v>100</v>
      </c>
    </row>
    <row r="401" spans="1:7" ht="38.25" customHeight="1">
      <c r="A401" s="37" t="s">
        <v>699</v>
      </c>
      <c r="B401" s="38" t="s">
        <v>131</v>
      </c>
      <c r="C401" s="38" t="s">
        <v>472</v>
      </c>
      <c r="D401" s="38" t="s">
        <v>55</v>
      </c>
      <c r="E401" s="39">
        <v>2184134</v>
      </c>
      <c r="F401" s="39">
        <v>2184134</v>
      </c>
      <c r="G401" s="35">
        <f t="shared" si="6"/>
        <v>100</v>
      </c>
    </row>
    <row r="402" spans="1:7" ht="78.75">
      <c r="A402" s="37" t="s">
        <v>233</v>
      </c>
      <c r="B402" s="38" t="s">
        <v>131</v>
      </c>
      <c r="C402" s="38" t="s">
        <v>472</v>
      </c>
      <c r="D402" s="38" t="s">
        <v>199</v>
      </c>
      <c r="E402" s="39">
        <v>2184134</v>
      </c>
      <c r="F402" s="39">
        <v>2184134</v>
      </c>
      <c r="G402" s="35">
        <f t="shared" si="6"/>
        <v>100</v>
      </c>
    </row>
    <row r="403" spans="1:7" ht="31.5">
      <c r="A403" s="37" t="s">
        <v>235</v>
      </c>
      <c r="B403" s="38" t="s">
        <v>131</v>
      </c>
      <c r="C403" s="38" t="s">
        <v>472</v>
      </c>
      <c r="D403" s="38" t="s">
        <v>209</v>
      </c>
      <c r="E403" s="39">
        <v>2184134</v>
      </c>
      <c r="F403" s="39">
        <v>2184134</v>
      </c>
      <c r="G403" s="35">
        <f t="shared" si="6"/>
        <v>100</v>
      </c>
    </row>
    <row r="404" spans="1:7" ht="115.5" customHeight="1">
      <c r="A404" s="37" t="s">
        <v>761</v>
      </c>
      <c r="B404" s="38" t="s">
        <v>131</v>
      </c>
      <c r="C404" s="38" t="s">
        <v>763</v>
      </c>
      <c r="D404" s="38" t="s">
        <v>55</v>
      </c>
      <c r="E404" s="39">
        <v>274700</v>
      </c>
      <c r="F404" s="39">
        <v>274700</v>
      </c>
      <c r="G404" s="35">
        <f t="shared" si="6"/>
        <v>100</v>
      </c>
    </row>
    <row r="405" spans="1:7" ht="31.5">
      <c r="A405" s="37" t="s">
        <v>224</v>
      </c>
      <c r="B405" s="38" t="s">
        <v>131</v>
      </c>
      <c r="C405" s="38" t="s">
        <v>763</v>
      </c>
      <c r="D405" s="38" t="s">
        <v>207</v>
      </c>
      <c r="E405" s="39">
        <v>274700</v>
      </c>
      <c r="F405" s="39">
        <v>274700</v>
      </c>
      <c r="G405" s="35">
        <f t="shared" si="6"/>
        <v>100</v>
      </c>
    </row>
    <row r="406" spans="1:7" ht="31.5">
      <c r="A406" s="37" t="s">
        <v>226</v>
      </c>
      <c r="B406" s="38" t="s">
        <v>131</v>
      </c>
      <c r="C406" s="38" t="s">
        <v>763</v>
      </c>
      <c r="D406" s="38" t="s">
        <v>206</v>
      </c>
      <c r="E406" s="39">
        <v>274700</v>
      </c>
      <c r="F406" s="39">
        <v>274700</v>
      </c>
      <c r="G406" s="35">
        <f t="shared" si="6"/>
        <v>100</v>
      </c>
    </row>
    <row r="407" spans="1:7" ht="47.25">
      <c r="A407" s="37" t="s">
        <v>453</v>
      </c>
      <c r="B407" s="38" t="s">
        <v>131</v>
      </c>
      <c r="C407" s="38" t="s">
        <v>690</v>
      </c>
      <c r="D407" s="38" t="s">
        <v>55</v>
      </c>
      <c r="E407" s="39">
        <v>66650.8</v>
      </c>
      <c r="F407" s="39">
        <v>66650.8</v>
      </c>
      <c r="G407" s="35">
        <f t="shared" si="6"/>
        <v>100</v>
      </c>
    </row>
    <row r="408" spans="1:7" ht="78.75">
      <c r="A408" s="37" t="s">
        <v>233</v>
      </c>
      <c r="B408" s="38" t="s">
        <v>131</v>
      </c>
      <c r="C408" s="38" t="s">
        <v>690</v>
      </c>
      <c r="D408" s="38" t="s">
        <v>199</v>
      </c>
      <c r="E408" s="39">
        <v>66650.8</v>
      </c>
      <c r="F408" s="39">
        <v>66650.8</v>
      </c>
      <c r="G408" s="35">
        <f t="shared" si="6"/>
        <v>100</v>
      </c>
    </row>
    <row r="409" spans="1:7" ht="31.5">
      <c r="A409" s="37" t="s">
        <v>234</v>
      </c>
      <c r="B409" s="38" t="s">
        <v>131</v>
      </c>
      <c r="C409" s="38" t="s">
        <v>690</v>
      </c>
      <c r="D409" s="38" t="s">
        <v>200</v>
      </c>
      <c r="E409" s="39">
        <v>66650.8</v>
      </c>
      <c r="F409" s="39">
        <v>66650.8</v>
      </c>
      <c r="G409" s="35">
        <f t="shared" si="6"/>
        <v>100</v>
      </c>
    </row>
    <row r="410" spans="1:7" ht="78.75">
      <c r="A410" s="37" t="s">
        <v>691</v>
      </c>
      <c r="B410" s="38" t="s">
        <v>131</v>
      </c>
      <c r="C410" s="38" t="s">
        <v>692</v>
      </c>
      <c r="D410" s="38" t="s">
        <v>55</v>
      </c>
      <c r="E410" s="39">
        <v>185812</v>
      </c>
      <c r="F410" s="39">
        <v>185812</v>
      </c>
      <c r="G410" s="35">
        <f t="shared" si="6"/>
        <v>100</v>
      </c>
    </row>
    <row r="411" spans="1:7" ht="78.75">
      <c r="A411" s="37" t="s">
        <v>233</v>
      </c>
      <c r="B411" s="38" t="s">
        <v>131</v>
      </c>
      <c r="C411" s="38" t="s">
        <v>692</v>
      </c>
      <c r="D411" s="38" t="s">
        <v>199</v>
      </c>
      <c r="E411" s="39">
        <v>185812</v>
      </c>
      <c r="F411" s="39">
        <v>185812</v>
      </c>
      <c r="G411" s="35">
        <f t="shared" si="6"/>
        <v>100</v>
      </c>
    </row>
    <row r="412" spans="1:7" ht="31.5">
      <c r="A412" s="37" t="s">
        <v>234</v>
      </c>
      <c r="B412" s="38" t="s">
        <v>131</v>
      </c>
      <c r="C412" s="38" t="s">
        <v>692</v>
      </c>
      <c r="D412" s="38" t="s">
        <v>200</v>
      </c>
      <c r="E412" s="39">
        <v>185812</v>
      </c>
      <c r="F412" s="39">
        <v>185812</v>
      </c>
      <c r="G412" s="35">
        <f t="shared" si="6"/>
        <v>100</v>
      </c>
    </row>
    <row r="413" spans="1:7" ht="15.75">
      <c r="A413" s="43" t="s">
        <v>394</v>
      </c>
      <c r="B413" s="44" t="s">
        <v>133</v>
      </c>
      <c r="C413" s="44" t="s">
        <v>100</v>
      </c>
      <c r="D413" s="44" t="s">
        <v>55</v>
      </c>
      <c r="E413" s="45">
        <v>79078753.69</v>
      </c>
      <c r="F413" s="45">
        <v>75152289.53</v>
      </c>
      <c r="G413" s="34">
        <f t="shared" si="6"/>
        <v>95.03474197963173</v>
      </c>
    </row>
    <row r="414" spans="1:7" ht="15.75">
      <c r="A414" s="37" t="s">
        <v>81</v>
      </c>
      <c r="B414" s="38" t="s">
        <v>134</v>
      </c>
      <c r="C414" s="38" t="s">
        <v>100</v>
      </c>
      <c r="D414" s="38" t="s">
        <v>55</v>
      </c>
      <c r="E414" s="39">
        <v>69433547.97</v>
      </c>
      <c r="F414" s="39">
        <v>65762212.74</v>
      </c>
      <c r="G414" s="35">
        <f t="shared" si="6"/>
        <v>94.71244760301424</v>
      </c>
    </row>
    <row r="415" spans="1:7" ht="15.75">
      <c r="A415" s="37" t="s">
        <v>82</v>
      </c>
      <c r="B415" s="38" t="s">
        <v>134</v>
      </c>
      <c r="C415" s="38" t="s">
        <v>395</v>
      </c>
      <c r="D415" s="38" t="s">
        <v>55</v>
      </c>
      <c r="E415" s="39">
        <v>13043683</v>
      </c>
      <c r="F415" s="39">
        <v>12667851.68</v>
      </c>
      <c r="G415" s="35">
        <f t="shared" si="6"/>
        <v>97.1186717739154</v>
      </c>
    </row>
    <row r="416" spans="1:7" ht="47.25">
      <c r="A416" s="37" t="s">
        <v>217</v>
      </c>
      <c r="B416" s="38" t="s">
        <v>134</v>
      </c>
      <c r="C416" s="38" t="s">
        <v>395</v>
      </c>
      <c r="D416" s="38" t="s">
        <v>211</v>
      </c>
      <c r="E416" s="39">
        <v>13043683</v>
      </c>
      <c r="F416" s="39">
        <v>12667851.68</v>
      </c>
      <c r="G416" s="35">
        <f t="shared" si="6"/>
        <v>97.1186717739154</v>
      </c>
    </row>
    <row r="417" spans="1:7" ht="15.75">
      <c r="A417" s="37" t="s">
        <v>218</v>
      </c>
      <c r="B417" s="38" t="s">
        <v>134</v>
      </c>
      <c r="C417" s="38" t="s">
        <v>395</v>
      </c>
      <c r="D417" s="38" t="s">
        <v>210</v>
      </c>
      <c r="E417" s="39">
        <v>13043683</v>
      </c>
      <c r="F417" s="39">
        <v>12667851.68</v>
      </c>
      <c r="G417" s="35">
        <f t="shared" si="6"/>
        <v>97.1186717739154</v>
      </c>
    </row>
    <row r="418" spans="1:7" ht="15.75">
      <c r="A418" s="37" t="s">
        <v>83</v>
      </c>
      <c r="B418" s="38" t="s">
        <v>134</v>
      </c>
      <c r="C418" s="38" t="s">
        <v>396</v>
      </c>
      <c r="D418" s="38" t="s">
        <v>55</v>
      </c>
      <c r="E418" s="39">
        <v>3036369</v>
      </c>
      <c r="F418" s="39">
        <v>2706775.68</v>
      </c>
      <c r="G418" s="35">
        <f t="shared" si="6"/>
        <v>89.1451493543769</v>
      </c>
    </row>
    <row r="419" spans="1:7" ht="47.25">
      <c r="A419" s="37" t="s">
        <v>217</v>
      </c>
      <c r="B419" s="38" t="s">
        <v>134</v>
      </c>
      <c r="C419" s="38" t="s">
        <v>396</v>
      </c>
      <c r="D419" s="38" t="s">
        <v>211</v>
      </c>
      <c r="E419" s="39">
        <v>3036369</v>
      </c>
      <c r="F419" s="39">
        <v>2706775.68</v>
      </c>
      <c r="G419" s="35">
        <f t="shared" si="6"/>
        <v>89.1451493543769</v>
      </c>
    </row>
    <row r="420" spans="1:7" ht="15.75">
      <c r="A420" s="37" t="s">
        <v>218</v>
      </c>
      <c r="B420" s="38" t="s">
        <v>134</v>
      </c>
      <c r="C420" s="38" t="s">
        <v>396</v>
      </c>
      <c r="D420" s="38" t="s">
        <v>210</v>
      </c>
      <c r="E420" s="39">
        <v>3036369</v>
      </c>
      <c r="F420" s="39">
        <v>2706775.68</v>
      </c>
      <c r="G420" s="35">
        <f t="shared" si="6"/>
        <v>89.1451493543769</v>
      </c>
    </row>
    <row r="421" spans="1:7" ht="31.5">
      <c r="A421" s="37" t="s">
        <v>764</v>
      </c>
      <c r="B421" s="38" t="s">
        <v>134</v>
      </c>
      <c r="C421" s="38" t="s">
        <v>397</v>
      </c>
      <c r="D421" s="38" t="s">
        <v>55</v>
      </c>
      <c r="E421" s="39">
        <v>21726850.44</v>
      </c>
      <c r="F421" s="39">
        <v>20837479.68</v>
      </c>
      <c r="G421" s="35">
        <f t="shared" si="6"/>
        <v>95.9065822151441</v>
      </c>
    </row>
    <row r="422" spans="1:7" ht="47.25">
      <c r="A422" s="37" t="s">
        <v>217</v>
      </c>
      <c r="B422" s="38" t="s">
        <v>134</v>
      </c>
      <c r="C422" s="38" t="s">
        <v>397</v>
      </c>
      <c r="D422" s="38" t="s">
        <v>211</v>
      </c>
      <c r="E422" s="39">
        <v>21726850.44</v>
      </c>
      <c r="F422" s="39">
        <v>20837479.68</v>
      </c>
      <c r="G422" s="35">
        <f t="shared" si="6"/>
        <v>95.9065822151441</v>
      </c>
    </row>
    <row r="423" spans="1:7" ht="15.75">
      <c r="A423" s="37" t="s">
        <v>218</v>
      </c>
      <c r="B423" s="38" t="s">
        <v>134</v>
      </c>
      <c r="C423" s="38" t="s">
        <v>397</v>
      </c>
      <c r="D423" s="38" t="s">
        <v>210</v>
      </c>
      <c r="E423" s="39">
        <v>21726850.44</v>
      </c>
      <c r="F423" s="39">
        <v>20837479.68</v>
      </c>
      <c r="G423" s="35">
        <f t="shared" si="6"/>
        <v>95.9065822151441</v>
      </c>
    </row>
    <row r="424" spans="1:7" ht="31.5">
      <c r="A424" s="37" t="s">
        <v>765</v>
      </c>
      <c r="B424" s="38" t="s">
        <v>134</v>
      </c>
      <c r="C424" s="38" t="s">
        <v>473</v>
      </c>
      <c r="D424" s="38" t="s">
        <v>55</v>
      </c>
      <c r="E424" s="39">
        <v>21302008.78</v>
      </c>
      <c r="F424" s="39">
        <v>21071933.88</v>
      </c>
      <c r="G424" s="35">
        <f t="shared" si="6"/>
        <v>98.91993800971477</v>
      </c>
    </row>
    <row r="425" spans="1:7" ht="47.25">
      <c r="A425" s="37" t="s">
        <v>217</v>
      </c>
      <c r="B425" s="38" t="s">
        <v>134</v>
      </c>
      <c r="C425" s="38" t="s">
        <v>473</v>
      </c>
      <c r="D425" s="38" t="s">
        <v>211</v>
      </c>
      <c r="E425" s="39">
        <v>21302008.78</v>
      </c>
      <c r="F425" s="39">
        <v>21071933.88</v>
      </c>
      <c r="G425" s="35">
        <f t="shared" si="6"/>
        <v>98.91993800971477</v>
      </c>
    </row>
    <row r="426" spans="1:7" ht="15.75">
      <c r="A426" s="37" t="s">
        <v>218</v>
      </c>
      <c r="B426" s="38" t="s">
        <v>134</v>
      </c>
      <c r="C426" s="38" t="s">
        <v>473</v>
      </c>
      <c r="D426" s="38" t="s">
        <v>210</v>
      </c>
      <c r="E426" s="39">
        <v>21302008.78</v>
      </c>
      <c r="F426" s="39">
        <v>21071933.88</v>
      </c>
      <c r="G426" s="35">
        <f t="shared" si="6"/>
        <v>98.91993800971477</v>
      </c>
    </row>
    <row r="427" spans="1:7" ht="63">
      <c r="A427" s="37" t="s">
        <v>766</v>
      </c>
      <c r="B427" s="38" t="s">
        <v>134</v>
      </c>
      <c r="C427" s="38" t="s">
        <v>474</v>
      </c>
      <c r="D427" s="38" t="s">
        <v>55</v>
      </c>
      <c r="E427" s="39">
        <v>2690093</v>
      </c>
      <c r="F427" s="39">
        <v>2690093</v>
      </c>
      <c r="G427" s="35">
        <f t="shared" si="6"/>
        <v>100</v>
      </c>
    </row>
    <row r="428" spans="1:7" ht="47.25">
      <c r="A428" s="37" t="s">
        <v>217</v>
      </c>
      <c r="B428" s="38" t="s">
        <v>134</v>
      </c>
      <c r="C428" s="38" t="s">
        <v>474</v>
      </c>
      <c r="D428" s="38" t="s">
        <v>211</v>
      </c>
      <c r="E428" s="39">
        <v>2690093</v>
      </c>
      <c r="F428" s="39">
        <v>2690093</v>
      </c>
      <c r="G428" s="35">
        <f t="shared" si="6"/>
        <v>100</v>
      </c>
    </row>
    <row r="429" spans="1:7" ht="15.75">
      <c r="A429" s="37" t="s">
        <v>218</v>
      </c>
      <c r="B429" s="38" t="s">
        <v>134</v>
      </c>
      <c r="C429" s="38" t="s">
        <v>474</v>
      </c>
      <c r="D429" s="38" t="s">
        <v>210</v>
      </c>
      <c r="E429" s="39">
        <v>2690093</v>
      </c>
      <c r="F429" s="39">
        <v>2690093</v>
      </c>
      <c r="G429" s="35">
        <f t="shared" si="6"/>
        <v>100</v>
      </c>
    </row>
    <row r="430" spans="1:7" ht="31.5">
      <c r="A430" s="37" t="s">
        <v>84</v>
      </c>
      <c r="B430" s="38" t="s">
        <v>134</v>
      </c>
      <c r="C430" s="38" t="s">
        <v>398</v>
      </c>
      <c r="D430" s="38" t="s">
        <v>55</v>
      </c>
      <c r="E430" s="39">
        <v>81000</v>
      </c>
      <c r="F430" s="39">
        <v>81000</v>
      </c>
      <c r="G430" s="35">
        <f t="shared" si="6"/>
        <v>100</v>
      </c>
    </row>
    <row r="431" spans="1:7" ht="47.25">
      <c r="A431" s="37" t="s">
        <v>217</v>
      </c>
      <c r="B431" s="38" t="s">
        <v>134</v>
      </c>
      <c r="C431" s="38" t="s">
        <v>398</v>
      </c>
      <c r="D431" s="38" t="s">
        <v>211</v>
      </c>
      <c r="E431" s="39">
        <v>81000</v>
      </c>
      <c r="F431" s="39">
        <v>81000</v>
      </c>
      <c r="G431" s="35">
        <f t="shared" si="6"/>
        <v>100</v>
      </c>
    </row>
    <row r="432" spans="1:7" ht="15.75">
      <c r="A432" s="37" t="s">
        <v>218</v>
      </c>
      <c r="B432" s="38" t="s">
        <v>134</v>
      </c>
      <c r="C432" s="38" t="s">
        <v>398</v>
      </c>
      <c r="D432" s="38" t="s">
        <v>210</v>
      </c>
      <c r="E432" s="39">
        <v>81000</v>
      </c>
      <c r="F432" s="39">
        <v>81000</v>
      </c>
      <c r="G432" s="35">
        <f t="shared" si="6"/>
        <v>100</v>
      </c>
    </row>
    <row r="433" spans="1:7" ht="15.75">
      <c r="A433" s="37" t="s">
        <v>767</v>
      </c>
      <c r="B433" s="38" t="s">
        <v>134</v>
      </c>
      <c r="C433" s="38" t="s">
        <v>399</v>
      </c>
      <c r="D433" s="38" t="s">
        <v>55</v>
      </c>
      <c r="E433" s="39">
        <v>900319</v>
      </c>
      <c r="F433" s="39">
        <v>718242.4</v>
      </c>
      <c r="G433" s="35">
        <f t="shared" si="6"/>
        <v>79.77643479699972</v>
      </c>
    </row>
    <row r="434" spans="1:7" ht="31.5">
      <c r="A434" s="37" t="s">
        <v>222</v>
      </c>
      <c r="B434" s="38" t="s">
        <v>134</v>
      </c>
      <c r="C434" s="38" t="s">
        <v>399</v>
      </c>
      <c r="D434" s="38" t="s">
        <v>201</v>
      </c>
      <c r="E434" s="39">
        <v>839974</v>
      </c>
      <c r="F434" s="39">
        <v>693242.4</v>
      </c>
      <c r="G434" s="35">
        <f t="shared" si="6"/>
        <v>82.5314116865522</v>
      </c>
    </row>
    <row r="435" spans="1:7" ht="36" customHeight="1">
      <c r="A435" s="37" t="s">
        <v>223</v>
      </c>
      <c r="B435" s="38" t="s">
        <v>134</v>
      </c>
      <c r="C435" s="38" t="s">
        <v>399</v>
      </c>
      <c r="D435" s="38" t="s">
        <v>202</v>
      </c>
      <c r="E435" s="39">
        <v>839974</v>
      </c>
      <c r="F435" s="39">
        <v>693242.4</v>
      </c>
      <c r="G435" s="35">
        <f t="shared" si="6"/>
        <v>82.5314116865522</v>
      </c>
    </row>
    <row r="436" spans="1:7" ht="47.25">
      <c r="A436" s="37" t="s">
        <v>217</v>
      </c>
      <c r="B436" s="38" t="s">
        <v>134</v>
      </c>
      <c r="C436" s="38" t="s">
        <v>399</v>
      </c>
      <c r="D436" s="38" t="s">
        <v>211</v>
      </c>
      <c r="E436" s="39">
        <v>60345</v>
      </c>
      <c r="F436" s="39">
        <v>25000</v>
      </c>
      <c r="G436" s="35">
        <f t="shared" si="6"/>
        <v>41.42845306156268</v>
      </c>
    </row>
    <row r="437" spans="1:7" ht="15.75">
      <c r="A437" s="37" t="s">
        <v>218</v>
      </c>
      <c r="B437" s="38" t="s">
        <v>134</v>
      </c>
      <c r="C437" s="38" t="s">
        <v>399</v>
      </c>
      <c r="D437" s="38" t="s">
        <v>210</v>
      </c>
      <c r="E437" s="39">
        <v>60345</v>
      </c>
      <c r="F437" s="39">
        <v>25000</v>
      </c>
      <c r="G437" s="35">
        <f t="shared" si="6"/>
        <v>41.42845306156268</v>
      </c>
    </row>
    <row r="438" spans="1:7" ht="15.75">
      <c r="A438" s="37" t="s">
        <v>243</v>
      </c>
      <c r="B438" s="38" t="s">
        <v>134</v>
      </c>
      <c r="C438" s="38" t="s">
        <v>401</v>
      </c>
      <c r="D438" s="38" t="s">
        <v>55</v>
      </c>
      <c r="E438" s="39">
        <v>2083656</v>
      </c>
      <c r="F438" s="39">
        <v>1601131.63</v>
      </c>
      <c r="G438" s="35">
        <f t="shared" si="6"/>
        <v>76.84241688647262</v>
      </c>
    </row>
    <row r="439" spans="1:7" ht="78.75">
      <c r="A439" s="37" t="s">
        <v>233</v>
      </c>
      <c r="B439" s="38" t="s">
        <v>134</v>
      </c>
      <c r="C439" s="38" t="s">
        <v>401</v>
      </c>
      <c r="D439" s="38" t="s">
        <v>199</v>
      </c>
      <c r="E439" s="39">
        <v>2040456</v>
      </c>
      <c r="F439" s="39">
        <v>1557931.63</v>
      </c>
      <c r="G439" s="35">
        <f t="shared" si="6"/>
        <v>76.35213060217912</v>
      </c>
    </row>
    <row r="440" spans="1:7" ht="31.5">
      <c r="A440" s="37" t="s">
        <v>235</v>
      </c>
      <c r="B440" s="38" t="s">
        <v>134</v>
      </c>
      <c r="C440" s="38" t="s">
        <v>401</v>
      </c>
      <c r="D440" s="38" t="s">
        <v>209</v>
      </c>
      <c r="E440" s="39">
        <v>2040456</v>
      </c>
      <c r="F440" s="39">
        <v>1557931.63</v>
      </c>
      <c r="G440" s="35">
        <f t="shared" si="6"/>
        <v>76.35213060217912</v>
      </c>
    </row>
    <row r="441" spans="1:7" ht="31.5">
      <c r="A441" s="37" t="s">
        <v>222</v>
      </c>
      <c r="B441" s="38" t="s">
        <v>134</v>
      </c>
      <c r="C441" s="38" t="s">
        <v>401</v>
      </c>
      <c r="D441" s="38" t="s">
        <v>201</v>
      </c>
      <c r="E441" s="39">
        <v>43200</v>
      </c>
      <c r="F441" s="39">
        <v>43200</v>
      </c>
      <c r="G441" s="35">
        <f t="shared" si="6"/>
        <v>100</v>
      </c>
    </row>
    <row r="442" spans="1:7" ht="35.25" customHeight="1">
      <c r="A442" s="37" t="s">
        <v>223</v>
      </c>
      <c r="B442" s="38" t="s">
        <v>134</v>
      </c>
      <c r="C442" s="38" t="s">
        <v>401</v>
      </c>
      <c r="D442" s="38" t="s">
        <v>202</v>
      </c>
      <c r="E442" s="39">
        <v>43200</v>
      </c>
      <c r="F442" s="39">
        <v>43200</v>
      </c>
      <c r="G442" s="35">
        <f t="shared" si="6"/>
        <v>100</v>
      </c>
    </row>
    <row r="443" spans="1:7" ht="50.25" customHeight="1">
      <c r="A443" s="37" t="s">
        <v>768</v>
      </c>
      <c r="B443" s="38" t="s">
        <v>134</v>
      </c>
      <c r="C443" s="38" t="s">
        <v>769</v>
      </c>
      <c r="D443" s="38" t="s">
        <v>55</v>
      </c>
      <c r="E443" s="39">
        <v>4147508</v>
      </c>
      <c r="F443" s="39">
        <v>2966374.06</v>
      </c>
      <c r="G443" s="35">
        <f t="shared" si="6"/>
        <v>71.52184058475596</v>
      </c>
    </row>
    <row r="444" spans="1:7" ht="47.25">
      <c r="A444" s="37" t="s">
        <v>217</v>
      </c>
      <c r="B444" s="38" t="s">
        <v>134</v>
      </c>
      <c r="C444" s="38" t="s">
        <v>769</v>
      </c>
      <c r="D444" s="38" t="s">
        <v>211</v>
      </c>
      <c r="E444" s="39">
        <v>4147508</v>
      </c>
      <c r="F444" s="39">
        <v>2966374.06</v>
      </c>
      <c r="G444" s="35">
        <f t="shared" si="6"/>
        <v>71.52184058475596</v>
      </c>
    </row>
    <row r="445" spans="1:7" ht="15.75">
      <c r="A445" s="37" t="s">
        <v>218</v>
      </c>
      <c r="B445" s="38" t="s">
        <v>134</v>
      </c>
      <c r="C445" s="38" t="s">
        <v>769</v>
      </c>
      <c r="D445" s="38" t="s">
        <v>210</v>
      </c>
      <c r="E445" s="39">
        <v>4147508</v>
      </c>
      <c r="F445" s="39">
        <v>2966374.06</v>
      </c>
      <c r="G445" s="35">
        <f t="shared" si="6"/>
        <v>71.52184058475596</v>
      </c>
    </row>
    <row r="446" spans="1:7" ht="47.25">
      <c r="A446" s="37" t="s">
        <v>742</v>
      </c>
      <c r="B446" s="38" t="s">
        <v>134</v>
      </c>
      <c r="C446" s="38" t="s">
        <v>752</v>
      </c>
      <c r="D446" s="38" t="s">
        <v>55</v>
      </c>
      <c r="E446" s="39">
        <v>234325.75</v>
      </c>
      <c r="F446" s="39">
        <v>233595.73</v>
      </c>
      <c r="G446" s="35">
        <f t="shared" si="6"/>
        <v>99.68845933492159</v>
      </c>
    </row>
    <row r="447" spans="1:7" ht="47.25">
      <c r="A447" s="37" t="s">
        <v>217</v>
      </c>
      <c r="B447" s="38" t="s">
        <v>134</v>
      </c>
      <c r="C447" s="38" t="s">
        <v>752</v>
      </c>
      <c r="D447" s="38" t="s">
        <v>211</v>
      </c>
      <c r="E447" s="39">
        <v>234325.75</v>
      </c>
      <c r="F447" s="39">
        <v>233595.73</v>
      </c>
      <c r="G447" s="35">
        <f t="shared" si="6"/>
        <v>99.68845933492159</v>
      </c>
    </row>
    <row r="448" spans="1:7" ht="15.75">
      <c r="A448" s="37" t="s">
        <v>218</v>
      </c>
      <c r="B448" s="38" t="s">
        <v>134</v>
      </c>
      <c r="C448" s="38" t="s">
        <v>752</v>
      </c>
      <c r="D448" s="38" t="s">
        <v>210</v>
      </c>
      <c r="E448" s="39">
        <v>234325.75</v>
      </c>
      <c r="F448" s="39">
        <v>233595.73</v>
      </c>
      <c r="G448" s="35">
        <f t="shared" si="6"/>
        <v>99.68845933492159</v>
      </c>
    </row>
    <row r="449" spans="1:7" ht="15.75">
      <c r="A449" s="37" t="s">
        <v>770</v>
      </c>
      <c r="B449" s="38" t="s">
        <v>134</v>
      </c>
      <c r="C449" s="38" t="s">
        <v>475</v>
      </c>
      <c r="D449" s="38" t="s">
        <v>55</v>
      </c>
      <c r="E449" s="39">
        <v>187735</v>
      </c>
      <c r="F449" s="39">
        <v>187735</v>
      </c>
      <c r="G449" s="35">
        <f t="shared" si="6"/>
        <v>100</v>
      </c>
    </row>
    <row r="450" spans="1:7" ht="47.25">
      <c r="A450" s="37" t="s">
        <v>217</v>
      </c>
      <c r="B450" s="38" t="s">
        <v>134</v>
      </c>
      <c r="C450" s="38" t="s">
        <v>475</v>
      </c>
      <c r="D450" s="38" t="s">
        <v>211</v>
      </c>
      <c r="E450" s="39">
        <v>187735</v>
      </c>
      <c r="F450" s="39">
        <v>187735</v>
      </c>
      <c r="G450" s="35">
        <f t="shared" si="6"/>
        <v>100</v>
      </c>
    </row>
    <row r="451" spans="1:7" ht="15.75">
      <c r="A451" s="37" t="s">
        <v>218</v>
      </c>
      <c r="B451" s="38" t="s">
        <v>134</v>
      </c>
      <c r="C451" s="38" t="s">
        <v>475</v>
      </c>
      <c r="D451" s="38" t="s">
        <v>210</v>
      </c>
      <c r="E451" s="39">
        <v>187735</v>
      </c>
      <c r="F451" s="39">
        <v>187735</v>
      </c>
      <c r="G451" s="35">
        <f t="shared" si="6"/>
        <v>100</v>
      </c>
    </row>
    <row r="452" spans="1:7" ht="31.5">
      <c r="A452" s="37" t="s">
        <v>402</v>
      </c>
      <c r="B452" s="38" t="s">
        <v>135</v>
      </c>
      <c r="C452" s="38" t="s">
        <v>100</v>
      </c>
      <c r="D452" s="38" t="s">
        <v>55</v>
      </c>
      <c r="E452" s="39">
        <v>9645205.72</v>
      </c>
      <c r="F452" s="39">
        <v>9390076.79</v>
      </c>
      <c r="G452" s="35">
        <f t="shared" si="6"/>
        <v>97.35486274314529</v>
      </c>
    </row>
    <row r="453" spans="1:7" ht="31.5">
      <c r="A453" s="37" t="s">
        <v>61</v>
      </c>
      <c r="B453" s="38" t="s">
        <v>135</v>
      </c>
      <c r="C453" s="38" t="s">
        <v>403</v>
      </c>
      <c r="D453" s="38" t="s">
        <v>55</v>
      </c>
      <c r="E453" s="39">
        <v>2356584</v>
      </c>
      <c r="F453" s="39">
        <v>2178023.04</v>
      </c>
      <c r="G453" s="35">
        <f t="shared" si="6"/>
        <v>92.4228900815757</v>
      </c>
    </row>
    <row r="454" spans="1:7" ht="78.75">
      <c r="A454" s="37" t="s">
        <v>233</v>
      </c>
      <c r="B454" s="38" t="s">
        <v>135</v>
      </c>
      <c r="C454" s="38" t="s">
        <v>403</v>
      </c>
      <c r="D454" s="38" t="s">
        <v>199</v>
      </c>
      <c r="E454" s="39">
        <v>2356584</v>
      </c>
      <c r="F454" s="39">
        <v>2178023.04</v>
      </c>
      <c r="G454" s="35">
        <f t="shared" si="6"/>
        <v>92.4228900815757</v>
      </c>
    </row>
    <row r="455" spans="1:7" ht="31.5">
      <c r="A455" s="37" t="s">
        <v>234</v>
      </c>
      <c r="B455" s="38" t="s">
        <v>135</v>
      </c>
      <c r="C455" s="38" t="s">
        <v>403</v>
      </c>
      <c r="D455" s="38" t="s">
        <v>200</v>
      </c>
      <c r="E455" s="39">
        <v>2356584</v>
      </c>
      <c r="F455" s="39">
        <v>2178023.04</v>
      </c>
      <c r="G455" s="35">
        <f t="shared" si="6"/>
        <v>92.4228900815757</v>
      </c>
    </row>
    <row r="456" spans="1:7" ht="47.25">
      <c r="A456" s="37" t="s">
        <v>699</v>
      </c>
      <c r="B456" s="38" t="s">
        <v>135</v>
      </c>
      <c r="C456" s="38" t="s">
        <v>404</v>
      </c>
      <c r="D456" s="38" t="s">
        <v>55</v>
      </c>
      <c r="E456" s="39">
        <v>3246917</v>
      </c>
      <c r="F456" s="39">
        <v>3185069.59</v>
      </c>
      <c r="G456" s="35">
        <f t="shared" si="6"/>
        <v>98.09519584270248</v>
      </c>
    </row>
    <row r="457" spans="1:7" ht="78.75">
      <c r="A457" s="37" t="s">
        <v>233</v>
      </c>
      <c r="B457" s="38" t="s">
        <v>135</v>
      </c>
      <c r="C457" s="38" t="s">
        <v>404</v>
      </c>
      <c r="D457" s="38" t="s">
        <v>199</v>
      </c>
      <c r="E457" s="39">
        <v>2936251</v>
      </c>
      <c r="F457" s="39">
        <v>2891041.27</v>
      </c>
      <c r="G457" s="35">
        <f t="shared" si="6"/>
        <v>98.4602906904076</v>
      </c>
    </row>
    <row r="458" spans="1:7" ht="31.5">
      <c r="A458" s="37" t="s">
        <v>235</v>
      </c>
      <c r="B458" s="38" t="s">
        <v>135</v>
      </c>
      <c r="C458" s="38" t="s">
        <v>404</v>
      </c>
      <c r="D458" s="38" t="s">
        <v>209</v>
      </c>
      <c r="E458" s="39">
        <v>2936251</v>
      </c>
      <c r="F458" s="39">
        <v>2891041.27</v>
      </c>
      <c r="G458" s="35">
        <f t="shared" si="6"/>
        <v>98.4602906904076</v>
      </c>
    </row>
    <row r="459" spans="1:7" ht="31.5">
      <c r="A459" s="37" t="s">
        <v>222</v>
      </c>
      <c r="B459" s="38" t="s">
        <v>135</v>
      </c>
      <c r="C459" s="38" t="s">
        <v>404</v>
      </c>
      <c r="D459" s="38" t="s">
        <v>201</v>
      </c>
      <c r="E459" s="39">
        <v>303816</v>
      </c>
      <c r="F459" s="39">
        <v>287701.32</v>
      </c>
      <c r="G459" s="35">
        <f t="shared" si="6"/>
        <v>94.69590804960897</v>
      </c>
    </row>
    <row r="460" spans="1:7" ht="31.5">
      <c r="A460" s="37" t="s">
        <v>223</v>
      </c>
      <c r="B460" s="38" t="s">
        <v>135</v>
      </c>
      <c r="C460" s="38" t="s">
        <v>404</v>
      </c>
      <c r="D460" s="38" t="s">
        <v>202</v>
      </c>
      <c r="E460" s="39">
        <v>303816</v>
      </c>
      <c r="F460" s="39">
        <v>287701.32</v>
      </c>
      <c r="G460" s="35">
        <f aca="true" t="shared" si="7" ref="G460:G523">F460/E460*100</f>
        <v>94.69590804960897</v>
      </c>
    </row>
    <row r="461" spans="1:7" ht="15.75">
      <c r="A461" s="37" t="s">
        <v>220</v>
      </c>
      <c r="B461" s="38" t="s">
        <v>135</v>
      </c>
      <c r="C461" s="38" t="s">
        <v>404</v>
      </c>
      <c r="D461" s="38" t="s">
        <v>204</v>
      </c>
      <c r="E461" s="39">
        <v>6850</v>
      </c>
      <c r="F461" s="39">
        <v>6327</v>
      </c>
      <c r="G461" s="35">
        <f t="shared" si="7"/>
        <v>92.36496350364963</v>
      </c>
    </row>
    <row r="462" spans="1:7" ht="15.75">
      <c r="A462" s="37" t="s">
        <v>225</v>
      </c>
      <c r="B462" s="38" t="s">
        <v>135</v>
      </c>
      <c r="C462" s="38" t="s">
        <v>404</v>
      </c>
      <c r="D462" s="38" t="s">
        <v>203</v>
      </c>
      <c r="E462" s="39">
        <v>6850</v>
      </c>
      <c r="F462" s="39">
        <v>6327</v>
      </c>
      <c r="G462" s="35">
        <f t="shared" si="7"/>
        <v>92.36496350364963</v>
      </c>
    </row>
    <row r="463" spans="1:7" ht="47.25">
      <c r="A463" s="37" t="s">
        <v>699</v>
      </c>
      <c r="B463" s="38" t="s">
        <v>135</v>
      </c>
      <c r="C463" s="38" t="s">
        <v>405</v>
      </c>
      <c r="D463" s="38" t="s">
        <v>55</v>
      </c>
      <c r="E463" s="39">
        <v>3747856</v>
      </c>
      <c r="F463" s="39">
        <v>3733135.44</v>
      </c>
      <c r="G463" s="35">
        <f t="shared" si="7"/>
        <v>99.60722717201514</v>
      </c>
    </row>
    <row r="464" spans="1:7" ht="78.75">
      <c r="A464" s="37" t="s">
        <v>233</v>
      </c>
      <c r="B464" s="38" t="s">
        <v>135</v>
      </c>
      <c r="C464" s="38" t="s">
        <v>405</v>
      </c>
      <c r="D464" s="38" t="s">
        <v>199</v>
      </c>
      <c r="E464" s="39">
        <v>3634426</v>
      </c>
      <c r="F464" s="39">
        <v>3619705.44</v>
      </c>
      <c r="G464" s="35">
        <f t="shared" si="7"/>
        <v>99.59496877911394</v>
      </c>
    </row>
    <row r="465" spans="1:7" ht="31.5">
      <c r="A465" s="37" t="s">
        <v>235</v>
      </c>
      <c r="B465" s="38" t="s">
        <v>135</v>
      </c>
      <c r="C465" s="38" t="s">
        <v>405</v>
      </c>
      <c r="D465" s="38" t="s">
        <v>209</v>
      </c>
      <c r="E465" s="39">
        <v>3634426</v>
      </c>
      <c r="F465" s="39">
        <v>3619705.44</v>
      </c>
      <c r="G465" s="35">
        <f t="shared" si="7"/>
        <v>99.59496877911394</v>
      </c>
    </row>
    <row r="466" spans="1:7" ht="31.5">
      <c r="A466" s="37" t="s">
        <v>222</v>
      </c>
      <c r="B466" s="38" t="s">
        <v>135</v>
      </c>
      <c r="C466" s="38" t="s">
        <v>405</v>
      </c>
      <c r="D466" s="38" t="s">
        <v>201</v>
      </c>
      <c r="E466" s="39">
        <v>113430</v>
      </c>
      <c r="F466" s="39">
        <v>113430</v>
      </c>
      <c r="G466" s="35">
        <f t="shared" si="7"/>
        <v>100</v>
      </c>
    </row>
    <row r="467" spans="1:7" ht="31.5">
      <c r="A467" s="37" t="s">
        <v>223</v>
      </c>
      <c r="B467" s="38" t="s">
        <v>135</v>
      </c>
      <c r="C467" s="38" t="s">
        <v>405</v>
      </c>
      <c r="D467" s="38" t="s">
        <v>202</v>
      </c>
      <c r="E467" s="39">
        <v>113430</v>
      </c>
      <c r="F467" s="39">
        <v>113430</v>
      </c>
      <c r="G467" s="35">
        <f t="shared" si="7"/>
        <v>100</v>
      </c>
    </row>
    <row r="468" spans="1:7" ht="94.5">
      <c r="A468" s="37" t="s">
        <v>85</v>
      </c>
      <c r="B468" s="38" t="s">
        <v>135</v>
      </c>
      <c r="C468" s="38" t="s">
        <v>136</v>
      </c>
      <c r="D468" s="38" t="s">
        <v>55</v>
      </c>
      <c r="E468" s="39">
        <v>253824</v>
      </c>
      <c r="F468" s="39">
        <v>253824</v>
      </c>
      <c r="G468" s="35">
        <f t="shared" si="7"/>
        <v>100</v>
      </c>
    </row>
    <row r="469" spans="1:7" ht="31.5">
      <c r="A469" s="37" t="s">
        <v>224</v>
      </c>
      <c r="B469" s="38" t="s">
        <v>135</v>
      </c>
      <c r="C469" s="38" t="s">
        <v>136</v>
      </c>
      <c r="D469" s="38" t="s">
        <v>207</v>
      </c>
      <c r="E469" s="39">
        <v>115200</v>
      </c>
      <c r="F469" s="39">
        <v>115200</v>
      </c>
      <c r="G469" s="35">
        <f t="shared" si="7"/>
        <v>100</v>
      </c>
    </row>
    <row r="470" spans="1:7" ht="31.5">
      <c r="A470" s="37" t="s">
        <v>226</v>
      </c>
      <c r="B470" s="38" t="s">
        <v>135</v>
      </c>
      <c r="C470" s="38" t="s">
        <v>136</v>
      </c>
      <c r="D470" s="38" t="s">
        <v>206</v>
      </c>
      <c r="E470" s="39">
        <v>115200</v>
      </c>
      <c r="F470" s="39">
        <v>115200</v>
      </c>
      <c r="G470" s="35">
        <f t="shared" si="7"/>
        <v>100</v>
      </c>
    </row>
    <row r="471" spans="1:7" ht="47.25">
      <c r="A471" s="37" t="s">
        <v>217</v>
      </c>
      <c r="B471" s="38" t="s">
        <v>135</v>
      </c>
      <c r="C471" s="38" t="s">
        <v>136</v>
      </c>
      <c r="D471" s="38" t="s">
        <v>211</v>
      </c>
      <c r="E471" s="39">
        <v>138624</v>
      </c>
      <c r="F471" s="39">
        <v>138624</v>
      </c>
      <c r="G471" s="35">
        <f t="shared" si="7"/>
        <v>100</v>
      </c>
    </row>
    <row r="472" spans="1:7" ht="15.75">
      <c r="A472" s="37" t="s">
        <v>218</v>
      </c>
      <c r="B472" s="38" t="s">
        <v>135</v>
      </c>
      <c r="C472" s="38" t="s">
        <v>136</v>
      </c>
      <c r="D472" s="38" t="s">
        <v>210</v>
      </c>
      <c r="E472" s="39">
        <v>138624</v>
      </c>
      <c r="F472" s="39">
        <v>138624</v>
      </c>
      <c r="G472" s="35">
        <f t="shared" si="7"/>
        <v>100</v>
      </c>
    </row>
    <row r="473" spans="1:7" ht="47.25">
      <c r="A473" s="37" t="s">
        <v>453</v>
      </c>
      <c r="B473" s="38" t="s">
        <v>135</v>
      </c>
      <c r="C473" s="38" t="s">
        <v>690</v>
      </c>
      <c r="D473" s="38" t="s">
        <v>55</v>
      </c>
      <c r="E473" s="39">
        <v>40024.72</v>
      </c>
      <c r="F473" s="39">
        <v>40024.72</v>
      </c>
      <c r="G473" s="35">
        <f t="shared" si="7"/>
        <v>100</v>
      </c>
    </row>
    <row r="474" spans="1:7" ht="78.75">
      <c r="A474" s="37" t="s">
        <v>233</v>
      </c>
      <c r="B474" s="38" t="s">
        <v>135</v>
      </c>
      <c r="C474" s="38" t="s">
        <v>690</v>
      </c>
      <c r="D474" s="38" t="s">
        <v>199</v>
      </c>
      <c r="E474" s="39">
        <v>40024.72</v>
      </c>
      <c r="F474" s="39">
        <v>40024.72</v>
      </c>
      <c r="G474" s="35">
        <f t="shared" si="7"/>
        <v>100</v>
      </c>
    </row>
    <row r="475" spans="1:7" ht="31.5">
      <c r="A475" s="37" t="s">
        <v>234</v>
      </c>
      <c r="B475" s="38" t="s">
        <v>135</v>
      </c>
      <c r="C475" s="38" t="s">
        <v>690</v>
      </c>
      <c r="D475" s="38" t="s">
        <v>200</v>
      </c>
      <c r="E475" s="39">
        <v>40024.72</v>
      </c>
      <c r="F475" s="39">
        <v>40024.72</v>
      </c>
      <c r="G475" s="35">
        <f t="shared" si="7"/>
        <v>100</v>
      </c>
    </row>
    <row r="476" spans="1:7" ht="15.75">
      <c r="A476" s="43" t="s">
        <v>406</v>
      </c>
      <c r="B476" s="44" t="s">
        <v>137</v>
      </c>
      <c r="C476" s="44" t="s">
        <v>100</v>
      </c>
      <c r="D476" s="44" t="s">
        <v>55</v>
      </c>
      <c r="E476" s="45">
        <v>252803.5</v>
      </c>
      <c r="F476" s="45">
        <v>252803.03</v>
      </c>
      <c r="G476" s="34">
        <f t="shared" si="7"/>
        <v>99.99981408485247</v>
      </c>
    </row>
    <row r="477" spans="1:7" ht="15.75">
      <c r="A477" s="37" t="s">
        <v>86</v>
      </c>
      <c r="B477" s="38" t="s">
        <v>138</v>
      </c>
      <c r="C477" s="38" t="s">
        <v>100</v>
      </c>
      <c r="D477" s="38" t="s">
        <v>55</v>
      </c>
      <c r="E477" s="39">
        <v>252803.5</v>
      </c>
      <c r="F477" s="39">
        <v>252803.03</v>
      </c>
      <c r="G477" s="35">
        <f t="shared" si="7"/>
        <v>99.99981408485247</v>
      </c>
    </row>
    <row r="478" spans="1:7" ht="47.25">
      <c r="A478" s="37" t="s">
        <v>459</v>
      </c>
      <c r="B478" s="38" t="s">
        <v>138</v>
      </c>
      <c r="C478" s="38" t="s">
        <v>460</v>
      </c>
      <c r="D478" s="38" t="s">
        <v>55</v>
      </c>
      <c r="E478" s="39">
        <v>252803.5</v>
      </c>
      <c r="F478" s="39">
        <v>252803.03</v>
      </c>
      <c r="G478" s="35">
        <f t="shared" si="7"/>
        <v>99.99981408485247</v>
      </c>
    </row>
    <row r="479" spans="1:7" ht="15.75">
      <c r="A479" s="37" t="s">
        <v>220</v>
      </c>
      <c r="B479" s="38" t="s">
        <v>138</v>
      </c>
      <c r="C479" s="38" t="s">
        <v>460</v>
      </c>
      <c r="D479" s="38" t="s">
        <v>204</v>
      </c>
      <c r="E479" s="39">
        <v>252803.5</v>
      </c>
      <c r="F479" s="39">
        <v>252803.03</v>
      </c>
      <c r="G479" s="35">
        <f t="shared" si="7"/>
        <v>99.99981408485247</v>
      </c>
    </row>
    <row r="480" spans="1:7" ht="15.75">
      <c r="A480" s="37" t="s">
        <v>221</v>
      </c>
      <c r="B480" s="38" t="s">
        <v>138</v>
      </c>
      <c r="C480" s="38" t="s">
        <v>460</v>
      </c>
      <c r="D480" s="38" t="s">
        <v>205</v>
      </c>
      <c r="E480" s="39">
        <v>252803.5</v>
      </c>
      <c r="F480" s="39">
        <v>252803.03</v>
      </c>
      <c r="G480" s="35">
        <f t="shared" si="7"/>
        <v>99.99981408485247</v>
      </c>
    </row>
    <row r="481" spans="1:7" ht="15.75">
      <c r="A481" s="43" t="s">
        <v>407</v>
      </c>
      <c r="B481" s="44" t="s">
        <v>139</v>
      </c>
      <c r="C481" s="44" t="s">
        <v>100</v>
      </c>
      <c r="D481" s="44" t="s">
        <v>55</v>
      </c>
      <c r="E481" s="45">
        <v>56883518.76</v>
      </c>
      <c r="F481" s="45">
        <v>51997840.66</v>
      </c>
      <c r="G481" s="34">
        <f t="shared" si="7"/>
        <v>91.41108319860906</v>
      </c>
    </row>
    <row r="482" spans="1:7" ht="15.75">
      <c r="A482" s="37" t="s">
        <v>87</v>
      </c>
      <c r="B482" s="38" t="s">
        <v>140</v>
      </c>
      <c r="C482" s="38" t="s">
        <v>100</v>
      </c>
      <c r="D482" s="38" t="s">
        <v>55</v>
      </c>
      <c r="E482" s="39">
        <v>8214288</v>
      </c>
      <c r="F482" s="39">
        <v>8199846.09</v>
      </c>
      <c r="G482" s="35">
        <f t="shared" si="7"/>
        <v>99.82418549240055</v>
      </c>
    </row>
    <row r="483" spans="1:7" ht="31.5">
      <c r="A483" s="37" t="s">
        <v>771</v>
      </c>
      <c r="B483" s="38" t="s">
        <v>140</v>
      </c>
      <c r="C483" s="38" t="s">
        <v>408</v>
      </c>
      <c r="D483" s="38" t="s">
        <v>55</v>
      </c>
      <c r="E483" s="39">
        <v>8214288</v>
      </c>
      <c r="F483" s="39">
        <v>8199846.09</v>
      </c>
      <c r="G483" s="35">
        <f t="shared" si="7"/>
        <v>99.82418549240055</v>
      </c>
    </row>
    <row r="484" spans="1:7" ht="31.5">
      <c r="A484" s="37" t="s">
        <v>224</v>
      </c>
      <c r="B484" s="38" t="s">
        <v>140</v>
      </c>
      <c r="C484" s="38" t="s">
        <v>408</v>
      </c>
      <c r="D484" s="38" t="s">
        <v>207</v>
      </c>
      <c r="E484" s="39">
        <v>8214288</v>
      </c>
      <c r="F484" s="39">
        <v>8199846.09</v>
      </c>
      <c r="G484" s="35">
        <f t="shared" si="7"/>
        <v>99.82418549240055</v>
      </c>
    </row>
    <row r="485" spans="1:7" ht="31.5">
      <c r="A485" s="37" t="s">
        <v>244</v>
      </c>
      <c r="B485" s="38" t="s">
        <v>140</v>
      </c>
      <c r="C485" s="38" t="s">
        <v>408</v>
      </c>
      <c r="D485" s="38" t="s">
        <v>228</v>
      </c>
      <c r="E485" s="39">
        <v>8214288</v>
      </c>
      <c r="F485" s="39">
        <v>8199846.09</v>
      </c>
      <c r="G485" s="35">
        <f t="shared" si="7"/>
        <v>99.82418549240055</v>
      </c>
    </row>
    <row r="486" spans="1:7" ht="15.75">
      <c r="A486" s="37" t="s">
        <v>88</v>
      </c>
      <c r="B486" s="38" t="s">
        <v>141</v>
      </c>
      <c r="C486" s="38" t="s">
        <v>100</v>
      </c>
      <c r="D486" s="38" t="s">
        <v>55</v>
      </c>
      <c r="E486" s="39">
        <v>132000</v>
      </c>
      <c r="F486" s="39">
        <v>93500</v>
      </c>
      <c r="G486" s="35">
        <f t="shared" si="7"/>
        <v>70.83333333333334</v>
      </c>
    </row>
    <row r="487" spans="1:7" ht="47.25">
      <c r="A487" s="37" t="s">
        <v>89</v>
      </c>
      <c r="B487" s="38" t="s">
        <v>141</v>
      </c>
      <c r="C487" s="38" t="s">
        <v>142</v>
      </c>
      <c r="D487" s="38" t="s">
        <v>55</v>
      </c>
      <c r="E487" s="39">
        <v>102000</v>
      </c>
      <c r="F487" s="39">
        <v>63500</v>
      </c>
      <c r="G487" s="35">
        <f t="shared" si="7"/>
        <v>62.254901960784316</v>
      </c>
    </row>
    <row r="488" spans="1:7" ht="31.5">
      <c r="A488" s="37" t="s">
        <v>224</v>
      </c>
      <c r="B488" s="38" t="s">
        <v>141</v>
      </c>
      <c r="C488" s="38" t="s">
        <v>142</v>
      </c>
      <c r="D488" s="38" t="s">
        <v>207</v>
      </c>
      <c r="E488" s="39">
        <v>102000</v>
      </c>
      <c r="F488" s="39">
        <v>63500</v>
      </c>
      <c r="G488" s="35">
        <f t="shared" si="7"/>
        <v>62.254901960784316</v>
      </c>
    </row>
    <row r="489" spans="1:7" ht="31.5">
      <c r="A489" s="37" t="s">
        <v>244</v>
      </c>
      <c r="B489" s="38" t="s">
        <v>141</v>
      </c>
      <c r="C489" s="38" t="s">
        <v>142</v>
      </c>
      <c r="D489" s="38" t="s">
        <v>228</v>
      </c>
      <c r="E489" s="39">
        <v>102000</v>
      </c>
      <c r="F489" s="39">
        <v>63500</v>
      </c>
      <c r="G489" s="35">
        <f t="shared" si="7"/>
        <v>62.254901960784316</v>
      </c>
    </row>
    <row r="490" spans="1:7" ht="15.75">
      <c r="A490" s="37" t="s">
        <v>695</v>
      </c>
      <c r="B490" s="38" t="s">
        <v>141</v>
      </c>
      <c r="C490" s="38" t="s">
        <v>336</v>
      </c>
      <c r="D490" s="38" t="s">
        <v>55</v>
      </c>
      <c r="E490" s="39">
        <v>30000</v>
      </c>
      <c r="F490" s="39">
        <v>30000</v>
      </c>
      <c r="G490" s="35">
        <f t="shared" si="7"/>
        <v>100</v>
      </c>
    </row>
    <row r="491" spans="1:7" ht="31.5">
      <c r="A491" s="37" t="s">
        <v>224</v>
      </c>
      <c r="B491" s="38" t="s">
        <v>141</v>
      </c>
      <c r="C491" s="38" t="s">
        <v>336</v>
      </c>
      <c r="D491" s="38" t="s">
        <v>207</v>
      </c>
      <c r="E491" s="39">
        <v>30000</v>
      </c>
      <c r="F491" s="39">
        <v>30000</v>
      </c>
      <c r="G491" s="35">
        <f t="shared" si="7"/>
        <v>100</v>
      </c>
    </row>
    <row r="492" spans="1:7" ht="31.5">
      <c r="A492" s="37" t="s">
        <v>226</v>
      </c>
      <c r="B492" s="38" t="s">
        <v>141</v>
      </c>
      <c r="C492" s="38" t="s">
        <v>336</v>
      </c>
      <c r="D492" s="38" t="s">
        <v>206</v>
      </c>
      <c r="E492" s="39">
        <v>30000</v>
      </c>
      <c r="F492" s="39">
        <v>30000</v>
      </c>
      <c r="G492" s="35">
        <f t="shared" si="7"/>
        <v>100</v>
      </c>
    </row>
    <row r="493" spans="1:7" ht="15.75">
      <c r="A493" s="37" t="s">
        <v>90</v>
      </c>
      <c r="B493" s="38" t="s">
        <v>143</v>
      </c>
      <c r="C493" s="38" t="s">
        <v>100</v>
      </c>
      <c r="D493" s="38" t="s">
        <v>55</v>
      </c>
      <c r="E493" s="39">
        <v>44295874.76</v>
      </c>
      <c r="F493" s="39">
        <v>39531367.78</v>
      </c>
      <c r="G493" s="35">
        <f t="shared" si="7"/>
        <v>89.24390362349851</v>
      </c>
    </row>
    <row r="494" spans="1:7" ht="157.5">
      <c r="A494" s="37" t="s">
        <v>772</v>
      </c>
      <c r="B494" s="38" t="s">
        <v>143</v>
      </c>
      <c r="C494" s="38" t="s">
        <v>410</v>
      </c>
      <c r="D494" s="38" t="s">
        <v>55</v>
      </c>
      <c r="E494" s="39">
        <v>98000</v>
      </c>
      <c r="F494" s="39">
        <v>28000</v>
      </c>
      <c r="G494" s="35">
        <f t="shared" si="7"/>
        <v>28.57142857142857</v>
      </c>
    </row>
    <row r="495" spans="1:7" ht="31.5">
      <c r="A495" s="37" t="s">
        <v>222</v>
      </c>
      <c r="B495" s="38" t="s">
        <v>143</v>
      </c>
      <c r="C495" s="38" t="s">
        <v>410</v>
      </c>
      <c r="D495" s="38" t="s">
        <v>201</v>
      </c>
      <c r="E495" s="39">
        <v>98000</v>
      </c>
      <c r="F495" s="39">
        <v>28000</v>
      </c>
      <c r="G495" s="35">
        <f t="shared" si="7"/>
        <v>28.57142857142857</v>
      </c>
    </row>
    <row r="496" spans="1:7" ht="31.5">
      <c r="A496" s="37" t="s">
        <v>223</v>
      </c>
      <c r="B496" s="38" t="s">
        <v>143</v>
      </c>
      <c r="C496" s="38" t="s">
        <v>410</v>
      </c>
      <c r="D496" s="38" t="s">
        <v>202</v>
      </c>
      <c r="E496" s="39">
        <v>98000</v>
      </c>
      <c r="F496" s="39">
        <v>28000</v>
      </c>
      <c r="G496" s="35">
        <f t="shared" si="7"/>
        <v>28.57142857142857</v>
      </c>
    </row>
    <row r="497" spans="1:7" ht="178.5" customHeight="1">
      <c r="A497" s="37" t="s">
        <v>773</v>
      </c>
      <c r="B497" s="38" t="s">
        <v>143</v>
      </c>
      <c r="C497" s="38" t="s">
        <v>411</v>
      </c>
      <c r="D497" s="38" t="s">
        <v>55</v>
      </c>
      <c r="E497" s="39">
        <v>11590192</v>
      </c>
      <c r="F497" s="39">
        <v>9887738</v>
      </c>
      <c r="G497" s="35">
        <f t="shared" si="7"/>
        <v>85.31125282480221</v>
      </c>
    </row>
    <row r="498" spans="1:7" ht="31.5">
      <c r="A498" s="37" t="s">
        <v>224</v>
      </c>
      <c r="B498" s="38" t="s">
        <v>143</v>
      </c>
      <c r="C498" s="38" t="s">
        <v>411</v>
      </c>
      <c r="D498" s="38" t="s">
        <v>207</v>
      </c>
      <c r="E498" s="39">
        <v>11590192</v>
      </c>
      <c r="F498" s="39">
        <v>9887738</v>
      </c>
      <c r="G498" s="35">
        <f t="shared" si="7"/>
        <v>85.31125282480221</v>
      </c>
    </row>
    <row r="499" spans="1:7" ht="31.5">
      <c r="A499" s="37" t="s">
        <v>244</v>
      </c>
      <c r="B499" s="38" t="s">
        <v>143</v>
      </c>
      <c r="C499" s="38" t="s">
        <v>411</v>
      </c>
      <c r="D499" s="38" t="s">
        <v>228</v>
      </c>
      <c r="E499" s="39">
        <v>8916084</v>
      </c>
      <c r="F499" s="39">
        <v>7606396</v>
      </c>
      <c r="G499" s="35">
        <f t="shared" si="7"/>
        <v>85.31095041275968</v>
      </c>
    </row>
    <row r="500" spans="1:7" ht="31.5">
      <c r="A500" s="37" t="s">
        <v>226</v>
      </c>
      <c r="B500" s="38" t="s">
        <v>143</v>
      </c>
      <c r="C500" s="38" t="s">
        <v>411</v>
      </c>
      <c r="D500" s="38" t="s">
        <v>206</v>
      </c>
      <c r="E500" s="39">
        <v>2674108</v>
      </c>
      <c r="F500" s="39">
        <v>2281342</v>
      </c>
      <c r="G500" s="35">
        <f t="shared" si="7"/>
        <v>85.31226113530194</v>
      </c>
    </row>
    <row r="501" spans="1:7" ht="47.25">
      <c r="A501" s="37" t="s">
        <v>774</v>
      </c>
      <c r="B501" s="38" t="s">
        <v>143</v>
      </c>
      <c r="C501" s="38" t="s">
        <v>145</v>
      </c>
      <c r="D501" s="38" t="s">
        <v>55</v>
      </c>
      <c r="E501" s="39">
        <v>216049.56</v>
      </c>
      <c r="F501" s="39">
        <v>52963.58</v>
      </c>
      <c r="G501" s="35">
        <f t="shared" si="7"/>
        <v>24.51455119834542</v>
      </c>
    </row>
    <row r="502" spans="1:7" ht="31.5">
      <c r="A502" s="37" t="s">
        <v>224</v>
      </c>
      <c r="B502" s="38" t="s">
        <v>143</v>
      </c>
      <c r="C502" s="38" t="s">
        <v>145</v>
      </c>
      <c r="D502" s="38" t="s">
        <v>207</v>
      </c>
      <c r="E502" s="39">
        <v>216049.56</v>
      </c>
      <c r="F502" s="39">
        <v>52963.58</v>
      </c>
      <c r="G502" s="35">
        <f t="shared" si="7"/>
        <v>24.51455119834542</v>
      </c>
    </row>
    <row r="503" spans="1:7" ht="31.5">
      <c r="A503" s="37" t="s">
        <v>244</v>
      </c>
      <c r="B503" s="38" t="s">
        <v>143</v>
      </c>
      <c r="C503" s="38" t="s">
        <v>145</v>
      </c>
      <c r="D503" s="38" t="s">
        <v>228</v>
      </c>
      <c r="E503" s="39">
        <v>216049.56</v>
      </c>
      <c r="F503" s="39">
        <v>52963.58</v>
      </c>
      <c r="G503" s="35">
        <f t="shared" si="7"/>
        <v>24.51455119834542</v>
      </c>
    </row>
    <row r="504" spans="1:7" ht="31.5">
      <c r="A504" s="37" t="s">
        <v>775</v>
      </c>
      <c r="B504" s="38" t="s">
        <v>143</v>
      </c>
      <c r="C504" s="38" t="s">
        <v>409</v>
      </c>
      <c r="D504" s="38" t="s">
        <v>55</v>
      </c>
      <c r="E504" s="39">
        <v>7089037.2</v>
      </c>
      <c r="F504" s="39">
        <v>7089037.2</v>
      </c>
      <c r="G504" s="35">
        <f t="shared" si="7"/>
        <v>100</v>
      </c>
    </row>
    <row r="505" spans="1:7" ht="31.5">
      <c r="A505" s="37" t="s">
        <v>224</v>
      </c>
      <c r="B505" s="38" t="s">
        <v>143</v>
      </c>
      <c r="C505" s="38" t="s">
        <v>409</v>
      </c>
      <c r="D505" s="38" t="s">
        <v>207</v>
      </c>
      <c r="E505" s="39">
        <v>7089037.2</v>
      </c>
      <c r="F505" s="39">
        <v>7089037.2</v>
      </c>
      <c r="G505" s="35">
        <f t="shared" si="7"/>
        <v>100</v>
      </c>
    </row>
    <row r="506" spans="1:7" ht="31.5">
      <c r="A506" s="37" t="s">
        <v>226</v>
      </c>
      <c r="B506" s="38" t="s">
        <v>143</v>
      </c>
      <c r="C506" s="38" t="s">
        <v>409</v>
      </c>
      <c r="D506" s="38" t="s">
        <v>206</v>
      </c>
      <c r="E506" s="39">
        <v>7089037.2</v>
      </c>
      <c r="F506" s="39">
        <v>7089037.2</v>
      </c>
      <c r="G506" s="35">
        <f t="shared" si="7"/>
        <v>100</v>
      </c>
    </row>
    <row r="507" spans="1:7" ht="63">
      <c r="A507" s="37" t="s">
        <v>776</v>
      </c>
      <c r="B507" s="38" t="s">
        <v>143</v>
      </c>
      <c r="C507" s="38" t="s">
        <v>146</v>
      </c>
      <c r="D507" s="38" t="s">
        <v>55</v>
      </c>
      <c r="E507" s="39">
        <v>18975152</v>
      </c>
      <c r="F507" s="39">
        <v>18973152</v>
      </c>
      <c r="G507" s="35">
        <f t="shared" si="7"/>
        <v>99.98945989997867</v>
      </c>
    </row>
    <row r="508" spans="1:7" ht="31.5">
      <c r="A508" s="37" t="s">
        <v>238</v>
      </c>
      <c r="B508" s="38" t="s">
        <v>143</v>
      </c>
      <c r="C508" s="38" t="s">
        <v>146</v>
      </c>
      <c r="D508" s="38" t="s">
        <v>213</v>
      </c>
      <c r="E508" s="39">
        <v>18975152</v>
      </c>
      <c r="F508" s="39">
        <v>18973152</v>
      </c>
      <c r="G508" s="35">
        <f t="shared" si="7"/>
        <v>99.98945989997867</v>
      </c>
    </row>
    <row r="509" spans="1:7" ht="15.75">
      <c r="A509" s="37" t="s">
        <v>239</v>
      </c>
      <c r="B509" s="38" t="s">
        <v>143</v>
      </c>
      <c r="C509" s="38" t="s">
        <v>146</v>
      </c>
      <c r="D509" s="38" t="s">
        <v>212</v>
      </c>
      <c r="E509" s="39">
        <v>18975152</v>
      </c>
      <c r="F509" s="39">
        <v>18973152</v>
      </c>
      <c r="G509" s="35">
        <f t="shared" si="7"/>
        <v>99.98945989997867</v>
      </c>
    </row>
    <row r="510" spans="1:7" ht="63">
      <c r="A510" s="37" t="s">
        <v>777</v>
      </c>
      <c r="B510" s="38" t="s">
        <v>143</v>
      </c>
      <c r="C510" s="38" t="s">
        <v>147</v>
      </c>
      <c r="D510" s="38" t="s">
        <v>55</v>
      </c>
      <c r="E510" s="39">
        <v>6327444</v>
      </c>
      <c r="F510" s="39">
        <v>3500477</v>
      </c>
      <c r="G510" s="35">
        <f t="shared" si="7"/>
        <v>55.32213323420958</v>
      </c>
    </row>
    <row r="511" spans="1:7" ht="31.5">
      <c r="A511" s="37" t="s">
        <v>224</v>
      </c>
      <c r="B511" s="38" t="s">
        <v>143</v>
      </c>
      <c r="C511" s="38" t="s">
        <v>147</v>
      </c>
      <c r="D511" s="38" t="s">
        <v>207</v>
      </c>
      <c r="E511" s="39">
        <v>6327444</v>
      </c>
      <c r="F511" s="39">
        <v>3500477</v>
      </c>
      <c r="G511" s="35">
        <f t="shared" si="7"/>
        <v>55.32213323420958</v>
      </c>
    </row>
    <row r="512" spans="1:7" ht="31.5">
      <c r="A512" s="37" t="s">
        <v>226</v>
      </c>
      <c r="B512" s="38" t="s">
        <v>143</v>
      </c>
      <c r="C512" s="38" t="s">
        <v>147</v>
      </c>
      <c r="D512" s="38" t="s">
        <v>206</v>
      </c>
      <c r="E512" s="39">
        <v>6327444</v>
      </c>
      <c r="F512" s="39">
        <v>3500477</v>
      </c>
      <c r="G512" s="35">
        <f t="shared" si="7"/>
        <v>55.32213323420958</v>
      </c>
    </row>
    <row r="513" spans="1:7" ht="15.75">
      <c r="A513" s="37" t="s">
        <v>91</v>
      </c>
      <c r="B513" s="38" t="s">
        <v>148</v>
      </c>
      <c r="C513" s="38" t="s">
        <v>100</v>
      </c>
      <c r="D513" s="38" t="s">
        <v>55</v>
      </c>
      <c r="E513" s="39">
        <v>4241356</v>
      </c>
      <c r="F513" s="39">
        <v>4173126.79</v>
      </c>
      <c r="G513" s="35">
        <f t="shared" si="7"/>
        <v>98.39133498815002</v>
      </c>
    </row>
    <row r="514" spans="1:7" ht="96.75" customHeight="1">
      <c r="A514" s="37" t="s">
        <v>698</v>
      </c>
      <c r="B514" s="38" t="s">
        <v>148</v>
      </c>
      <c r="C514" s="38" t="s">
        <v>106</v>
      </c>
      <c r="D514" s="38" t="s">
        <v>55</v>
      </c>
      <c r="E514" s="39">
        <v>1301756</v>
      </c>
      <c r="F514" s="39">
        <v>1301756</v>
      </c>
      <c r="G514" s="35">
        <f t="shared" si="7"/>
        <v>100</v>
      </c>
    </row>
    <row r="515" spans="1:7" ht="78.75">
      <c r="A515" s="37" t="s">
        <v>233</v>
      </c>
      <c r="B515" s="38" t="s">
        <v>148</v>
      </c>
      <c r="C515" s="38" t="s">
        <v>106</v>
      </c>
      <c r="D515" s="38" t="s">
        <v>199</v>
      </c>
      <c r="E515" s="39">
        <v>1263263.93</v>
      </c>
      <c r="F515" s="39">
        <v>1263263.93</v>
      </c>
      <c r="G515" s="35">
        <f t="shared" si="7"/>
        <v>100</v>
      </c>
    </row>
    <row r="516" spans="1:7" ht="31.5">
      <c r="A516" s="37" t="s">
        <v>234</v>
      </c>
      <c r="B516" s="38" t="s">
        <v>148</v>
      </c>
      <c r="C516" s="38" t="s">
        <v>106</v>
      </c>
      <c r="D516" s="38" t="s">
        <v>200</v>
      </c>
      <c r="E516" s="39">
        <v>1263263.93</v>
      </c>
      <c r="F516" s="39">
        <v>1263263.93</v>
      </c>
      <c r="G516" s="35">
        <f t="shared" si="7"/>
        <v>100</v>
      </c>
    </row>
    <row r="517" spans="1:7" ht="31.5">
      <c r="A517" s="37" t="s">
        <v>222</v>
      </c>
      <c r="B517" s="38" t="s">
        <v>148</v>
      </c>
      <c r="C517" s="38" t="s">
        <v>106</v>
      </c>
      <c r="D517" s="38" t="s">
        <v>201</v>
      </c>
      <c r="E517" s="39">
        <v>38492.07</v>
      </c>
      <c r="F517" s="39">
        <v>38492.07</v>
      </c>
      <c r="G517" s="35">
        <f t="shared" si="7"/>
        <v>100</v>
      </c>
    </row>
    <row r="518" spans="1:7" ht="35.25" customHeight="1">
      <c r="A518" s="37" t="s">
        <v>223</v>
      </c>
      <c r="B518" s="38" t="s">
        <v>148</v>
      </c>
      <c r="C518" s="38" t="s">
        <v>106</v>
      </c>
      <c r="D518" s="38" t="s">
        <v>202</v>
      </c>
      <c r="E518" s="39">
        <v>38492.07</v>
      </c>
      <c r="F518" s="39">
        <v>38492.07</v>
      </c>
      <c r="G518" s="35">
        <f t="shared" si="7"/>
        <v>100</v>
      </c>
    </row>
    <row r="519" spans="1:7" ht="144.75" customHeight="1">
      <c r="A519" s="37" t="s">
        <v>778</v>
      </c>
      <c r="B519" s="38" t="s">
        <v>148</v>
      </c>
      <c r="C519" s="38" t="s">
        <v>412</v>
      </c>
      <c r="D519" s="38" t="s">
        <v>55</v>
      </c>
      <c r="E519" s="39">
        <v>1735408</v>
      </c>
      <c r="F519" s="39">
        <v>1735408</v>
      </c>
      <c r="G519" s="35">
        <f t="shared" si="7"/>
        <v>100</v>
      </c>
    </row>
    <row r="520" spans="1:7" ht="78.75">
      <c r="A520" s="37" t="s">
        <v>233</v>
      </c>
      <c r="B520" s="38" t="s">
        <v>148</v>
      </c>
      <c r="C520" s="38" t="s">
        <v>412</v>
      </c>
      <c r="D520" s="38" t="s">
        <v>199</v>
      </c>
      <c r="E520" s="39">
        <v>1735408</v>
      </c>
      <c r="F520" s="39">
        <v>1735408</v>
      </c>
      <c r="G520" s="35">
        <f t="shared" si="7"/>
        <v>100</v>
      </c>
    </row>
    <row r="521" spans="1:7" ht="31.5">
      <c r="A521" s="37" t="s">
        <v>234</v>
      </c>
      <c r="B521" s="38" t="s">
        <v>148</v>
      </c>
      <c r="C521" s="38" t="s">
        <v>412</v>
      </c>
      <c r="D521" s="38" t="s">
        <v>200</v>
      </c>
      <c r="E521" s="39">
        <v>1735408</v>
      </c>
      <c r="F521" s="39">
        <v>1735408</v>
      </c>
      <c r="G521" s="35">
        <f t="shared" si="7"/>
        <v>100</v>
      </c>
    </row>
    <row r="522" spans="1:7" ht="31.5">
      <c r="A522" s="37" t="s">
        <v>779</v>
      </c>
      <c r="B522" s="38" t="s">
        <v>148</v>
      </c>
      <c r="C522" s="38" t="s">
        <v>413</v>
      </c>
      <c r="D522" s="38" t="s">
        <v>55</v>
      </c>
      <c r="E522" s="39">
        <v>74500</v>
      </c>
      <c r="F522" s="39">
        <v>62825</v>
      </c>
      <c r="G522" s="35">
        <f t="shared" si="7"/>
        <v>84.32885906040268</v>
      </c>
    </row>
    <row r="523" spans="1:7" ht="31.5">
      <c r="A523" s="37" t="s">
        <v>222</v>
      </c>
      <c r="B523" s="38" t="s">
        <v>148</v>
      </c>
      <c r="C523" s="38" t="s">
        <v>413</v>
      </c>
      <c r="D523" s="38" t="s">
        <v>201</v>
      </c>
      <c r="E523" s="39">
        <v>66500</v>
      </c>
      <c r="F523" s="39">
        <v>54825</v>
      </c>
      <c r="G523" s="35">
        <f t="shared" si="7"/>
        <v>82.44360902255639</v>
      </c>
    </row>
    <row r="524" spans="1:7" ht="31.5">
      <c r="A524" s="37" t="s">
        <v>223</v>
      </c>
      <c r="B524" s="38" t="s">
        <v>148</v>
      </c>
      <c r="C524" s="38" t="s">
        <v>413</v>
      </c>
      <c r="D524" s="38" t="s">
        <v>202</v>
      </c>
      <c r="E524" s="39">
        <v>66500</v>
      </c>
      <c r="F524" s="39">
        <v>54825</v>
      </c>
      <c r="G524" s="35">
        <f aca="true" t="shared" si="8" ref="G524:G587">F524/E524*100</f>
        <v>82.44360902255639</v>
      </c>
    </row>
    <row r="525" spans="1:7" ht="31.5">
      <c r="A525" s="37" t="s">
        <v>224</v>
      </c>
      <c r="B525" s="38" t="s">
        <v>148</v>
      </c>
      <c r="C525" s="38" t="s">
        <v>413</v>
      </c>
      <c r="D525" s="38" t="s">
        <v>207</v>
      </c>
      <c r="E525" s="39">
        <v>8000</v>
      </c>
      <c r="F525" s="39">
        <v>8000</v>
      </c>
      <c r="G525" s="35">
        <f t="shared" si="8"/>
        <v>100</v>
      </c>
    </row>
    <row r="526" spans="1:7" ht="31.5">
      <c r="A526" s="37" t="s">
        <v>244</v>
      </c>
      <c r="B526" s="38" t="s">
        <v>148</v>
      </c>
      <c r="C526" s="38" t="s">
        <v>413</v>
      </c>
      <c r="D526" s="38" t="s">
        <v>228</v>
      </c>
      <c r="E526" s="39">
        <v>8000</v>
      </c>
      <c r="F526" s="39">
        <v>8000</v>
      </c>
      <c r="G526" s="35">
        <f t="shared" si="8"/>
        <v>100</v>
      </c>
    </row>
    <row r="527" spans="1:7" ht="15.75">
      <c r="A527" s="37" t="s">
        <v>780</v>
      </c>
      <c r="B527" s="38" t="s">
        <v>148</v>
      </c>
      <c r="C527" s="38" t="s">
        <v>414</v>
      </c>
      <c r="D527" s="38" t="s">
        <v>55</v>
      </c>
      <c r="E527" s="39">
        <v>150000</v>
      </c>
      <c r="F527" s="39">
        <v>125000</v>
      </c>
      <c r="G527" s="35">
        <f t="shared" si="8"/>
        <v>83.33333333333334</v>
      </c>
    </row>
    <row r="528" spans="1:7" ht="31.5">
      <c r="A528" s="37" t="s">
        <v>224</v>
      </c>
      <c r="B528" s="38" t="s">
        <v>148</v>
      </c>
      <c r="C528" s="38" t="s">
        <v>414</v>
      </c>
      <c r="D528" s="38" t="s">
        <v>207</v>
      </c>
      <c r="E528" s="39">
        <v>150000</v>
      </c>
      <c r="F528" s="39">
        <v>125000</v>
      </c>
      <c r="G528" s="35">
        <f t="shared" si="8"/>
        <v>83.33333333333334</v>
      </c>
    </row>
    <row r="529" spans="1:7" ht="31.5">
      <c r="A529" s="37" t="s">
        <v>244</v>
      </c>
      <c r="B529" s="38" t="s">
        <v>148</v>
      </c>
      <c r="C529" s="38" t="s">
        <v>414</v>
      </c>
      <c r="D529" s="38" t="s">
        <v>228</v>
      </c>
      <c r="E529" s="39">
        <v>150000</v>
      </c>
      <c r="F529" s="39">
        <v>125000</v>
      </c>
      <c r="G529" s="35">
        <f t="shared" si="8"/>
        <v>83.33333333333334</v>
      </c>
    </row>
    <row r="530" spans="1:7" ht="31.5">
      <c r="A530" s="37" t="s">
        <v>781</v>
      </c>
      <c r="B530" s="38" t="s">
        <v>148</v>
      </c>
      <c r="C530" s="38" t="s">
        <v>415</v>
      </c>
      <c r="D530" s="38" t="s">
        <v>55</v>
      </c>
      <c r="E530" s="39">
        <v>514500</v>
      </c>
      <c r="F530" s="39">
        <v>514500</v>
      </c>
      <c r="G530" s="35">
        <f t="shared" si="8"/>
        <v>100</v>
      </c>
    </row>
    <row r="531" spans="1:7" ht="31.5">
      <c r="A531" s="37" t="s">
        <v>224</v>
      </c>
      <c r="B531" s="38" t="s">
        <v>148</v>
      </c>
      <c r="C531" s="38" t="s">
        <v>415</v>
      </c>
      <c r="D531" s="38" t="s">
        <v>207</v>
      </c>
      <c r="E531" s="39">
        <v>514500</v>
      </c>
      <c r="F531" s="39">
        <v>514500</v>
      </c>
      <c r="G531" s="35">
        <f t="shared" si="8"/>
        <v>100</v>
      </c>
    </row>
    <row r="532" spans="1:7" ht="15.75">
      <c r="A532" s="37" t="s">
        <v>245</v>
      </c>
      <c r="B532" s="38" t="s">
        <v>148</v>
      </c>
      <c r="C532" s="38" t="s">
        <v>415</v>
      </c>
      <c r="D532" s="38" t="s">
        <v>144</v>
      </c>
      <c r="E532" s="39">
        <v>514500</v>
      </c>
      <c r="F532" s="39">
        <v>514500</v>
      </c>
      <c r="G532" s="35">
        <f t="shared" si="8"/>
        <v>100</v>
      </c>
    </row>
    <row r="533" spans="1:7" ht="47.25">
      <c r="A533" s="37" t="s">
        <v>782</v>
      </c>
      <c r="B533" s="38" t="s">
        <v>148</v>
      </c>
      <c r="C533" s="38" t="s">
        <v>416</v>
      </c>
      <c r="D533" s="38" t="s">
        <v>55</v>
      </c>
      <c r="E533" s="39">
        <v>424192</v>
      </c>
      <c r="F533" s="39">
        <v>392643.4</v>
      </c>
      <c r="G533" s="35">
        <f t="shared" si="8"/>
        <v>92.56266030476766</v>
      </c>
    </row>
    <row r="534" spans="1:7" ht="31.5">
      <c r="A534" s="37" t="s">
        <v>222</v>
      </c>
      <c r="B534" s="38" t="s">
        <v>148</v>
      </c>
      <c r="C534" s="38" t="s">
        <v>416</v>
      </c>
      <c r="D534" s="38" t="s">
        <v>201</v>
      </c>
      <c r="E534" s="39">
        <v>211000</v>
      </c>
      <c r="F534" s="39">
        <v>179469.4</v>
      </c>
      <c r="G534" s="35">
        <f t="shared" si="8"/>
        <v>85.05658767772512</v>
      </c>
    </row>
    <row r="535" spans="1:7" ht="31.5">
      <c r="A535" s="37" t="s">
        <v>223</v>
      </c>
      <c r="B535" s="38" t="s">
        <v>148</v>
      </c>
      <c r="C535" s="38" t="s">
        <v>416</v>
      </c>
      <c r="D535" s="38" t="s">
        <v>202</v>
      </c>
      <c r="E535" s="39">
        <v>211000</v>
      </c>
      <c r="F535" s="39">
        <v>179469.4</v>
      </c>
      <c r="G535" s="35">
        <f t="shared" si="8"/>
        <v>85.05658767772512</v>
      </c>
    </row>
    <row r="536" spans="1:7" ht="47.25">
      <c r="A536" s="37" t="s">
        <v>217</v>
      </c>
      <c r="B536" s="38" t="s">
        <v>148</v>
      </c>
      <c r="C536" s="38" t="s">
        <v>416</v>
      </c>
      <c r="D536" s="38" t="s">
        <v>211</v>
      </c>
      <c r="E536" s="39">
        <v>213192</v>
      </c>
      <c r="F536" s="39">
        <v>213174</v>
      </c>
      <c r="G536" s="35">
        <f t="shared" si="8"/>
        <v>99.99155690645051</v>
      </c>
    </row>
    <row r="537" spans="1:7" ht="15.75">
      <c r="A537" s="37" t="s">
        <v>218</v>
      </c>
      <c r="B537" s="38" t="s">
        <v>148</v>
      </c>
      <c r="C537" s="38" t="s">
        <v>416</v>
      </c>
      <c r="D537" s="38" t="s">
        <v>210</v>
      </c>
      <c r="E537" s="39">
        <v>213192</v>
      </c>
      <c r="F537" s="39">
        <v>213174</v>
      </c>
      <c r="G537" s="35">
        <f t="shared" si="8"/>
        <v>99.99155690645051</v>
      </c>
    </row>
    <row r="538" spans="1:7" ht="31.5">
      <c r="A538" s="37" t="s">
        <v>783</v>
      </c>
      <c r="B538" s="38" t="s">
        <v>148</v>
      </c>
      <c r="C538" s="38" t="s">
        <v>476</v>
      </c>
      <c r="D538" s="38" t="s">
        <v>55</v>
      </c>
      <c r="E538" s="39">
        <v>23000</v>
      </c>
      <c r="F538" s="39">
        <v>22994.39</v>
      </c>
      <c r="G538" s="35">
        <f t="shared" si="8"/>
        <v>99.97560869565217</v>
      </c>
    </row>
    <row r="539" spans="1:7" ht="31.5">
      <c r="A539" s="37" t="s">
        <v>222</v>
      </c>
      <c r="B539" s="38" t="s">
        <v>148</v>
      </c>
      <c r="C539" s="38" t="s">
        <v>476</v>
      </c>
      <c r="D539" s="38" t="s">
        <v>201</v>
      </c>
      <c r="E539" s="39">
        <v>23000</v>
      </c>
      <c r="F539" s="39">
        <v>22994.39</v>
      </c>
      <c r="G539" s="35">
        <f t="shared" si="8"/>
        <v>99.97560869565217</v>
      </c>
    </row>
    <row r="540" spans="1:7" ht="36" customHeight="1">
      <c r="A540" s="37" t="s">
        <v>223</v>
      </c>
      <c r="B540" s="38" t="s">
        <v>148</v>
      </c>
      <c r="C540" s="38" t="s">
        <v>476</v>
      </c>
      <c r="D540" s="38" t="s">
        <v>202</v>
      </c>
      <c r="E540" s="39">
        <v>23000</v>
      </c>
      <c r="F540" s="39">
        <v>22994.39</v>
      </c>
      <c r="G540" s="35">
        <f t="shared" si="8"/>
        <v>99.97560869565217</v>
      </c>
    </row>
    <row r="541" spans="1:7" ht="33.75" customHeight="1">
      <c r="A541" s="37" t="s">
        <v>459</v>
      </c>
      <c r="B541" s="38" t="s">
        <v>148</v>
      </c>
      <c r="C541" s="38" t="s">
        <v>460</v>
      </c>
      <c r="D541" s="38" t="s">
        <v>55</v>
      </c>
      <c r="E541" s="39">
        <v>18000</v>
      </c>
      <c r="F541" s="39">
        <v>18000</v>
      </c>
      <c r="G541" s="35">
        <f t="shared" si="8"/>
        <v>100</v>
      </c>
    </row>
    <row r="542" spans="1:7" ht="15.75">
      <c r="A542" s="37" t="s">
        <v>220</v>
      </c>
      <c r="B542" s="38" t="s">
        <v>148</v>
      </c>
      <c r="C542" s="38" t="s">
        <v>460</v>
      </c>
      <c r="D542" s="38" t="s">
        <v>204</v>
      </c>
      <c r="E542" s="39">
        <v>18000</v>
      </c>
      <c r="F542" s="39">
        <v>18000</v>
      </c>
      <c r="G542" s="35">
        <f t="shared" si="8"/>
        <v>100</v>
      </c>
    </row>
    <row r="543" spans="1:7" ht="15.75">
      <c r="A543" s="37" t="s">
        <v>221</v>
      </c>
      <c r="B543" s="38" t="s">
        <v>148</v>
      </c>
      <c r="C543" s="38" t="s">
        <v>460</v>
      </c>
      <c r="D543" s="38" t="s">
        <v>205</v>
      </c>
      <c r="E543" s="39">
        <v>18000</v>
      </c>
      <c r="F543" s="39">
        <v>18000</v>
      </c>
      <c r="G543" s="35">
        <f t="shared" si="8"/>
        <v>100</v>
      </c>
    </row>
    <row r="544" spans="1:7" ht="15.75">
      <c r="A544" s="43" t="s">
        <v>417</v>
      </c>
      <c r="B544" s="44" t="s">
        <v>149</v>
      </c>
      <c r="C544" s="44" t="s">
        <v>100</v>
      </c>
      <c r="D544" s="44" t="s">
        <v>55</v>
      </c>
      <c r="E544" s="45">
        <v>37506572.04</v>
      </c>
      <c r="F544" s="45">
        <v>35738822.58</v>
      </c>
      <c r="G544" s="34">
        <f t="shared" si="8"/>
        <v>95.28682744422835</v>
      </c>
    </row>
    <row r="545" spans="1:7" ht="15.75">
      <c r="A545" s="37" t="s">
        <v>92</v>
      </c>
      <c r="B545" s="38" t="s">
        <v>150</v>
      </c>
      <c r="C545" s="38" t="s">
        <v>100</v>
      </c>
      <c r="D545" s="38" t="s">
        <v>55</v>
      </c>
      <c r="E545" s="39">
        <v>24564277.25</v>
      </c>
      <c r="F545" s="39">
        <v>22796528.29</v>
      </c>
      <c r="G545" s="35">
        <f t="shared" si="8"/>
        <v>92.80357837517894</v>
      </c>
    </row>
    <row r="546" spans="1:7" ht="31.5">
      <c r="A546" s="37" t="s">
        <v>477</v>
      </c>
      <c r="B546" s="38" t="s">
        <v>150</v>
      </c>
      <c r="C546" s="38" t="s">
        <v>478</v>
      </c>
      <c r="D546" s="38" t="s">
        <v>55</v>
      </c>
      <c r="E546" s="39">
        <v>7622029.33</v>
      </c>
      <c r="F546" s="39">
        <v>6766499.76</v>
      </c>
      <c r="G546" s="35">
        <f t="shared" si="8"/>
        <v>88.7755670706662</v>
      </c>
    </row>
    <row r="547" spans="1:7" ht="47.25">
      <c r="A547" s="37" t="s">
        <v>217</v>
      </c>
      <c r="B547" s="38" t="s">
        <v>150</v>
      </c>
      <c r="C547" s="38" t="s">
        <v>478</v>
      </c>
      <c r="D547" s="38" t="s">
        <v>211</v>
      </c>
      <c r="E547" s="39">
        <v>7622029.33</v>
      </c>
      <c r="F547" s="39">
        <v>6766499.76</v>
      </c>
      <c r="G547" s="35">
        <f t="shared" si="8"/>
        <v>88.7755670706662</v>
      </c>
    </row>
    <row r="548" spans="1:7" ht="15.75">
      <c r="A548" s="37" t="s">
        <v>218</v>
      </c>
      <c r="B548" s="38" t="s">
        <v>150</v>
      </c>
      <c r="C548" s="38" t="s">
        <v>478</v>
      </c>
      <c r="D548" s="38" t="s">
        <v>210</v>
      </c>
      <c r="E548" s="39">
        <v>7622029.33</v>
      </c>
      <c r="F548" s="39">
        <v>6766499.76</v>
      </c>
      <c r="G548" s="35">
        <f t="shared" si="8"/>
        <v>88.7755670706662</v>
      </c>
    </row>
    <row r="549" spans="1:7" ht="15.75">
      <c r="A549" s="37" t="s">
        <v>94</v>
      </c>
      <c r="B549" s="38" t="s">
        <v>150</v>
      </c>
      <c r="C549" s="38" t="s">
        <v>479</v>
      </c>
      <c r="D549" s="38" t="s">
        <v>55</v>
      </c>
      <c r="E549" s="39">
        <v>32883.67</v>
      </c>
      <c r="F549" s="39">
        <v>0</v>
      </c>
      <c r="G549" s="35">
        <f t="shared" si="8"/>
        <v>0</v>
      </c>
    </row>
    <row r="550" spans="1:7" ht="47.25">
      <c r="A550" s="37" t="s">
        <v>217</v>
      </c>
      <c r="B550" s="38" t="s">
        <v>150</v>
      </c>
      <c r="C550" s="38" t="s">
        <v>479</v>
      </c>
      <c r="D550" s="38" t="s">
        <v>211</v>
      </c>
      <c r="E550" s="39">
        <v>32883.67</v>
      </c>
      <c r="F550" s="39">
        <v>0</v>
      </c>
      <c r="G550" s="35">
        <f t="shared" si="8"/>
        <v>0</v>
      </c>
    </row>
    <row r="551" spans="1:7" ht="15.75">
      <c r="A551" s="37" t="s">
        <v>218</v>
      </c>
      <c r="B551" s="38" t="s">
        <v>150</v>
      </c>
      <c r="C551" s="38" t="s">
        <v>479</v>
      </c>
      <c r="D551" s="38" t="s">
        <v>210</v>
      </c>
      <c r="E551" s="39">
        <v>32883.67</v>
      </c>
      <c r="F551" s="39">
        <v>0</v>
      </c>
      <c r="G551" s="35">
        <f t="shared" si="8"/>
        <v>0</v>
      </c>
    </row>
    <row r="552" spans="1:7" ht="15.75">
      <c r="A552" s="37" t="s">
        <v>93</v>
      </c>
      <c r="B552" s="38" t="s">
        <v>150</v>
      </c>
      <c r="C552" s="38" t="s">
        <v>400</v>
      </c>
      <c r="D552" s="38" t="s">
        <v>55</v>
      </c>
      <c r="E552" s="39">
        <v>14632664.25</v>
      </c>
      <c r="F552" s="39">
        <v>14354930.19</v>
      </c>
      <c r="G552" s="35">
        <f t="shared" si="8"/>
        <v>98.10195836346071</v>
      </c>
    </row>
    <row r="553" spans="1:7" ht="47.25">
      <c r="A553" s="37" t="s">
        <v>217</v>
      </c>
      <c r="B553" s="38" t="s">
        <v>150</v>
      </c>
      <c r="C553" s="38" t="s">
        <v>400</v>
      </c>
      <c r="D553" s="38" t="s">
        <v>211</v>
      </c>
      <c r="E553" s="39">
        <v>14632664.25</v>
      </c>
      <c r="F553" s="39">
        <v>14354930.19</v>
      </c>
      <c r="G553" s="35">
        <f t="shared" si="8"/>
        <v>98.10195836346071</v>
      </c>
    </row>
    <row r="554" spans="1:7" ht="15.75">
      <c r="A554" s="37" t="s">
        <v>218</v>
      </c>
      <c r="B554" s="38" t="s">
        <v>150</v>
      </c>
      <c r="C554" s="38" t="s">
        <v>400</v>
      </c>
      <c r="D554" s="38" t="s">
        <v>210</v>
      </c>
      <c r="E554" s="39">
        <v>6821974</v>
      </c>
      <c r="F554" s="39">
        <v>6630563.59</v>
      </c>
      <c r="G554" s="35">
        <f t="shared" si="8"/>
        <v>97.19420786417538</v>
      </c>
    </row>
    <row r="555" spans="1:7" ht="15.75">
      <c r="A555" s="37" t="s">
        <v>219</v>
      </c>
      <c r="B555" s="38" t="s">
        <v>150</v>
      </c>
      <c r="C555" s="38" t="s">
        <v>400</v>
      </c>
      <c r="D555" s="38" t="s">
        <v>216</v>
      </c>
      <c r="E555" s="39">
        <v>7810690.25</v>
      </c>
      <c r="F555" s="39">
        <v>7724366.6</v>
      </c>
      <c r="G555" s="35">
        <f t="shared" si="8"/>
        <v>98.89480126292295</v>
      </c>
    </row>
    <row r="556" spans="1:7" ht="31.5">
      <c r="A556" s="37" t="s">
        <v>784</v>
      </c>
      <c r="B556" s="38" t="s">
        <v>150</v>
      </c>
      <c r="C556" s="38" t="s">
        <v>418</v>
      </c>
      <c r="D556" s="38" t="s">
        <v>55</v>
      </c>
      <c r="E556" s="39">
        <v>370275</v>
      </c>
      <c r="F556" s="39">
        <v>181752</v>
      </c>
      <c r="G556" s="35">
        <f t="shared" si="8"/>
        <v>49.085679562487336</v>
      </c>
    </row>
    <row r="557" spans="1:7" ht="31.5">
      <c r="A557" s="37" t="s">
        <v>222</v>
      </c>
      <c r="B557" s="38" t="s">
        <v>150</v>
      </c>
      <c r="C557" s="38" t="s">
        <v>418</v>
      </c>
      <c r="D557" s="38" t="s">
        <v>201</v>
      </c>
      <c r="E557" s="39">
        <v>338175</v>
      </c>
      <c r="F557" s="39">
        <v>175752</v>
      </c>
      <c r="G557" s="35">
        <f t="shared" si="8"/>
        <v>51.9707252162342</v>
      </c>
    </row>
    <row r="558" spans="1:7" ht="31.5">
      <c r="A558" s="37" t="s">
        <v>223</v>
      </c>
      <c r="B558" s="38" t="s">
        <v>150</v>
      </c>
      <c r="C558" s="38" t="s">
        <v>418</v>
      </c>
      <c r="D558" s="38" t="s">
        <v>202</v>
      </c>
      <c r="E558" s="39">
        <v>338175</v>
      </c>
      <c r="F558" s="39">
        <v>175752</v>
      </c>
      <c r="G558" s="35">
        <f t="shared" si="8"/>
        <v>51.9707252162342</v>
      </c>
    </row>
    <row r="559" spans="1:7" ht="47.25">
      <c r="A559" s="37" t="s">
        <v>217</v>
      </c>
      <c r="B559" s="38" t="s">
        <v>150</v>
      </c>
      <c r="C559" s="38" t="s">
        <v>418</v>
      </c>
      <c r="D559" s="38" t="s">
        <v>211</v>
      </c>
      <c r="E559" s="39">
        <v>32100</v>
      </c>
      <c r="F559" s="39">
        <v>6000</v>
      </c>
      <c r="G559" s="35">
        <f t="shared" si="8"/>
        <v>18.69158878504673</v>
      </c>
    </row>
    <row r="560" spans="1:7" ht="15.75">
      <c r="A560" s="37" t="s">
        <v>218</v>
      </c>
      <c r="B560" s="38" t="s">
        <v>150</v>
      </c>
      <c r="C560" s="38" t="s">
        <v>418</v>
      </c>
      <c r="D560" s="38" t="s">
        <v>210</v>
      </c>
      <c r="E560" s="39">
        <v>32100</v>
      </c>
      <c r="F560" s="39">
        <v>6000</v>
      </c>
      <c r="G560" s="35">
        <f t="shared" si="8"/>
        <v>18.69158878504673</v>
      </c>
    </row>
    <row r="561" spans="1:7" ht="47.25">
      <c r="A561" s="37" t="s">
        <v>699</v>
      </c>
      <c r="B561" s="38" t="s">
        <v>150</v>
      </c>
      <c r="C561" s="38" t="s">
        <v>419</v>
      </c>
      <c r="D561" s="38" t="s">
        <v>55</v>
      </c>
      <c r="E561" s="39">
        <v>1543284</v>
      </c>
      <c r="F561" s="39">
        <v>1130265.34</v>
      </c>
      <c r="G561" s="35">
        <f t="shared" si="8"/>
        <v>73.23767627993293</v>
      </c>
    </row>
    <row r="562" spans="1:7" ht="78.75">
      <c r="A562" s="37" t="s">
        <v>233</v>
      </c>
      <c r="B562" s="38" t="s">
        <v>150</v>
      </c>
      <c r="C562" s="38" t="s">
        <v>419</v>
      </c>
      <c r="D562" s="38" t="s">
        <v>199</v>
      </c>
      <c r="E562" s="39">
        <v>1509554</v>
      </c>
      <c r="F562" s="39">
        <v>1106297.34</v>
      </c>
      <c r="G562" s="35">
        <f t="shared" si="8"/>
        <v>73.28637067637197</v>
      </c>
    </row>
    <row r="563" spans="1:7" ht="31.5">
      <c r="A563" s="37" t="s">
        <v>235</v>
      </c>
      <c r="B563" s="38" t="s">
        <v>150</v>
      </c>
      <c r="C563" s="38" t="s">
        <v>419</v>
      </c>
      <c r="D563" s="38" t="s">
        <v>209</v>
      </c>
      <c r="E563" s="39">
        <v>1509554</v>
      </c>
      <c r="F563" s="39">
        <v>1106297.34</v>
      </c>
      <c r="G563" s="35">
        <f t="shared" si="8"/>
        <v>73.28637067637197</v>
      </c>
    </row>
    <row r="564" spans="1:7" ht="31.5">
      <c r="A564" s="37" t="s">
        <v>222</v>
      </c>
      <c r="B564" s="38" t="s">
        <v>150</v>
      </c>
      <c r="C564" s="38" t="s">
        <v>419</v>
      </c>
      <c r="D564" s="38" t="s">
        <v>201</v>
      </c>
      <c r="E564" s="39">
        <v>33730</v>
      </c>
      <c r="F564" s="39">
        <v>23968</v>
      </c>
      <c r="G564" s="35">
        <f t="shared" si="8"/>
        <v>71.05840498072932</v>
      </c>
    </row>
    <row r="565" spans="1:7" ht="31.5">
      <c r="A565" s="37" t="s">
        <v>223</v>
      </c>
      <c r="B565" s="38" t="s">
        <v>150</v>
      </c>
      <c r="C565" s="38" t="s">
        <v>419</v>
      </c>
      <c r="D565" s="38" t="s">
        <v>202</v>
      </c>
      <c r="E565" s="39">
        <v>33730</v>
      </c>
      <c r="F565" s="39">
        <v>23968</v>
      </c>
      <c r="G565" s="35">
        <f t="shared" si="8"/>
        <v>71.05840498072932</v>
      </c>
    </row>
    <row r="566" spans="1:7" ht="47.25">
      <c r="A566" s="37" t="s">
        <v>742</v>
      </c>
      <c r="B566" s="38" t="s">
        <v>150</v>
      </c>
      <c r="C566" s="38" t="s">
        <v>752</v>
      </c>
      <c r="D566" s="38" t="s">
        <v>55</v>
      </c>
      <c r="E566" s="39">
        <v>363141</v>
      </c>
      <c r="F566" s="39">
        <v>363081</v>
      </c>
      <c r="G566" s="35">
        <f t="shared" si="8"/>
        <v>99.98347749221377</v>
      </c>
    </row>
    <row r="567" spans="1:7" ht="47.25">
      <c r="A567" s="37" t="s">
        <v>217</v>
      </c>
      <c r="B567" s="38" t="s">
        <v>150</v>
      </c>
      <c r="C567" s="38" t="s">
        <v>752</v>
      </c>
      <c r="D567" s="38" t="s">
        <v>211</v>
      </c>
      <c r="E567" s="39">
        <v>363141</v>
      </c>
      <c r="F567" s="39">
        <v>363081</v>
      </c>
      <c r="G567" s="35">
        <f t="shared" si="8"/>
        <v>99.98347749221377</v>
      </c>
    </row>
    <row r="568" spans="1:7" ht="15.75">
      <c r="A568" s="37" t="s">
        <v>218</v>
      </c>
      <c r="B568" s="38" t="s">
        <v>150</v>
      </c>
      <c r="C568" s="38" t="s">
        <v>752</v>
      </c>
      <c r="D568" s="38" t="s">
        <v>210</v>
      </c>
      <c r="E568" s="39">
        <v>236000</v>
      </c>
      <c r="F568" s="39">
        <v>235940</v>
      </c>
      <c r="G568" s="35">
        <f t="shared" si="8"/>
        <v>99.97457627118645</v>
      </c>
    </row>
    <row r="569" spans="1:7" ht="15.75">
      <c r="A569" s="37" t="s">
        <v>219</v>
      </c>
      <c r="B569" s="38" t="s">
        <v>150</v>
      </c>
      <c r="C569" s="38" t="s">
        <v>752</v>
      </c>
      <c r="D569" s="38" t="s">
        <v>216</v>
      </c>
      <c r="E569" s="39">
        <v>127141</v>
      </c>
      <c r="F569" s="39">
        <v>127141</v>
      </c>
      <c r="G569" s="35">
        <f t="shared" si="8"/>
        <v>100</v>
      </c>
    </row>
    <row r="570" spans="1:7" ht="15.75">
      <c r="A570" s="37" t="s">
        <v>480</v>
      </c>
      <c r="B570" s="38" t="s">
        <v>481</v>
      </c>
      <c r="C570" s="38" t="s">
        <v>100</v>
      </c>
      <c r="D570" s="38" t="s">
        <v>55</v>
      </c>
      <c r="E570" s="39">
        <v>12942294.79</v>
      </c>
      <c r="F570" s="39">
        <v>12942294.29</v>
      </c>
      <c r="G570" s="35">
        <f t="shared" si="8"/>
        <v>99.99999613669749</v>
      </c>
    </row>
    <row r="571" spans="1:7" ht="31.5">
      <c r="A571" s="37" t="s">
        <v>477</v>
      </c>
      <c r="B571" s="38" t="s">
        <v>481</v>
      </c>
      <c r="C571" s="38" t="s">
        <v>478</v>
      </c>
      <c r="D571" s="38" t="s">
        <v>55</v>
      </c>
      <c r="E571" s="39">
        <v>12942294.79</v>
      </c>
      <c r="F571" s="39">
        <v>12942294.29</v>
      </c>
      <c r="G571" s="35">
        <f t="shared" si="8"/>
        <v>99.99999613669749</v>
      </c>
    </row>
    <row r="572" spans="1:7" ht="47.25">
      <c r="A572" s="37" t="s">
        <v>217</v>
      </c>
      <c r="B572" s="38" t="s">
        <v>481</v>
      </c>
      <c r="C572" s="38" t="s">
        <v>478</v>
      </c>
      <c r="D572" s="38" t="s">
        <v>211</v>
      </c>
      <c r="E572" s="39">
        <v>12942294.79</v>
      </c>
      <c r="F572" s="39">
        <v>12942294.29</v>
      </c>
      <c r="G572" s="35">
        <f t="shared" si="8"/>
        <v>99.99999613669749</v>
      </c>
    </row>
    <row r="573" spans="1:7" ht="15.75">
      <c r="A573" s="37" t="s">
        <v>218</v>
      </c>
      <c r="B573" s="38" t="s">
        <v>481</v>
      </c>
      <c r="C573" s="38" t="s">
        <v>478</v>
      </c>
      <c r="D573" s="38" t="s">
        <v>210</v>
      </c>
      <c r="E573" s="39">
        <v>12942294.79</v>
      </c>
      <c r="F573" s="39">
        <v>12942294.29</v>
      </c>
      <c r="G573" s="35">
        <f t="shared" si="8"/>
        <v>99.99999613669749</v>
      </c>
    </row>
    <row r="574" spans="1:7" ht="31.5">
      <c r="A574" s="43" t="s">
        <v>420</v>
      </c>
      <c r="B574" s="44" t="s">
        <v>151</v>
      </c>
      <c r="C574" s="44" t="s">
        <v>100</v>
      </c>
      <c r="D574" s="44" t="s">
        <v>55</v>
      </c>
      <c r="E574" s="45">
        <v>4436529.98</v>
      </c>
      <c r="F574" s="45">
        <v>4416324.14</v>
      </c>
      <c r="G574" s="34">
        <f t="shared" si="8"/>
        <v>99.54455756884121</v>
      </c>
    </row>
    <row r="575" spans="1:7" ht="31.5">
      <c r="A575" s="37" t="s">
        <v>95</v>
      </c>
      <c r="B575" s="38" t="s">
        <v>152</v>
      </c>
      <c r="C575" s="38" t="s">
        <v>100</v>
      </c>
      <c r="D575" s="38" t="s">
        <v>55</v>
      </c>
      <c r="E575" s="39">
        <v>4436529.98</v>
      </c>
      <c r="F575" s="39">
        <v>4416324.14</v>
      </c>
      <c r="G575" s="35">
        <f t="shared" si="8"/>
        <v>99.54455756884121</v>
      </c>
    </row>
    <row r="576" spans="1:7" ht="15.75">
      <c r="A576" s="37" t="s">
        <v>96</v>
      </c>
      <c r="B576" s="38" t="s">
        <v>152</v>
      </c>
      <c r="C576" s="38" t="s">
        <v>421</v>
      </c>
      <c r="D576" s="38" t="s">
        <v>55</v>
      </c>
      <c r="E576" s="39">
        <v>4436529.98</v>
      </c>
      <c r="F576" s="39">
        <v>4416324.14</v>
      </c>
      <c r="G576" s="35">
        <f t="shared" si="8"/>
        <v>99.54455756884121</v>
      </c>
    </row>
    <row r="577" spans="1:7" ht="31.5">
      <c r="A577" s="37" t="s">
        <v>246</v>
      </c>
      <c r="B577" s="38" t="s">
        <v>152</v>
      </c>
      <c r="C577" s="38" t="s">
        <v>421</v>
      </c>
      <c r="D577" s="38" t="s">
        <v>229</v>
      </c>
      <c r="E577" s="39">
        <v>4436529.98</v>
      </c>
      <c r="F577" s="39">
        <v>4416324.14</v>
      </c>
      <c r="G577" s="35">
        <f t="shared" si="8"/>
        <v>99.54455756884121</v>
      </c>
    </row>
    <row r="578" spans="1:7" ht="15.75">
      <c r="A578" s="37" t="s">
        <v>247</v>
      </c>
      <c r="B578" s="38" t="s">
        <v>152</v>
      </c>
      <c r="C578" s="38" t="s">
        <v>421</v>
      </c>
      <c r="D578" s="38" t="s">
        <v>153</v>
      </c>
      <c r="E578" s="39">
        <v>4436529.98</v>
      </c>
      <c r="F578" s="39">
        <v>4416324.14</v>
      </c>
      <c r="G578" s="35">
        <f t="shared" si="8"/>
        <v>99.54455756884121</v>
      </c>
    </row>
    <row r="579" spans="1:7" ht="47.25">
      <c r="A579" s="43" t="s">
        <v>422</v>
      </c>
      <c r="B579" s="44" t="s">
        <v>154</v>
      </c>
      <c r="C579" s="44" t="s">
        <v>100</v>
      </c>
      <c r="D579" s="44" t="s">
        <v>55</v>
      </c>
      <c r="E579" s="45">
        <v>9087000</v>
      </c>
      <c r="F579" s="45">
        <v>8436113</v>
      </c>
      <c r="G579" s="34">
        <f t="shared" si="8"/>
        <v>92.83716298008143</v>
      </c>
    </row>
    <row r="580" spans="1:7" ht="47.25">
      <c r="A580" s="37" t="s">
        <v>97</v>
      </c>
      <c r="B580" s="38" t="s">
        <v>155</v>
      </c>
      <c r="C580" s="38" t="s">
        <v>100</v>
      </c>
      <c r="D580" s="38" t="s">
        <v>55</v>
      </c>
      <c r="E580" s="39">
        <v>5084000</v>
      </c>
      <c r="F580" s="39">
        <v>5084000</v>
      </c>
      <c r="G580" s="35">
        <f t="shared" si="8"/>
        <v>100</v>
      </c>
    </row>
    <row r="581" spans="1:7" ht="50.25" customHeight="1">
      <c r="A581" s="37" t="s">
        <v>785</v>
      </c>
      <c r="B581" s="38" t="s">
        <v>155</v>
      </c>
      <c r="C581" s="38" t="s">
        <v>253</v>
      </c>
      <c r="D581" s="38" t="s">
        <v>55</v>
      </c>
      <c r="E581" s="39">
        <v>2584000</v>
      </c>
      <c r="F581" s="39">
        <v>2584000</v>
      </c>
      <c r="G581" s="35">
        <f t="shared" si="8"/>
        <v>100</v>
      </c>
    </row>
    <row r="582" spans="1:7" ht="15.75">
      <c r="A582" s="37" t="s">
        <v>227</v>
      </c>
      <c r="B582" s="38" t="s">
        <v>155</v>
      </c>
      <c r="C582" s="38" t="s">
        <v>253</v>
      </c>
      <c r="D582" s="38" t="s">
        <v>208</v>
      </c>
      <c r="E582" s="39">
        <v>2584000</v>
      </c>
      <c r="F582" s="39">
        <v>2584000</v>
      </c>
      <c r="G582" s="35">
        <f t="shared" si="8"/>
        <v>100</v>
      </c>
    </row>
    <row r="583" spans="1:7" ht="15.75">
      <c r="A583" s="37" t="s">
        <v>248</v>
      </c>
      <c r="B583" s="38" t="s">
        <v>155</v>
      </c>
      <c r="C583" s="38" t="s">
        <v>253</v>
      </c>
      <c r="D583" s="38" t="s">
        <v>230</v>
      </c>
      <c r="E583" s="39">
        <v>2584000</v>
      </c>
      <c r="F583" s="39">
        <v>2584000</v>
      </c>
      <c r="G583" s="35">
        <f t="shared" si="8"/>
        <v>100</v>
      </c>
    </row>
    <row r="584" spans="1:7" ht="31.5">
      <c r="A584" s="37" t="s">
        <v>786</v>
      </c>
      <c r="B584" s="38" t="s">
        <v>155</v>
      </c>
      <c r="C584" s="38" t="s">
        <v>423</v>
      </c>
      <c r="D584" s="38" t="s">
        <v>55</v>
      </c>
      <c r="E584" s="39">
        <v>2500000</v>
      </c>
      <c r="F584" s="39">
        <v>2500000</v>
      </c>
      <c r="G584" s="35">
        <f t="shared" si="8"/>
        <v>100</v>
      </c>
    </row>
    <row r="585" spans="1:7" ht="15.75">
      <c r="A585" s="37" t="s">
        <v>227</v>
      </c>
      <c r="B585" s="38" t="s">
        <v>155</v>
      </c>
      <c r="C585" s="38" t="s">
        <v>423</v>
      </c>
      <c r="D585" s="38" t="s">
        <v>208</v>
      </c>
      <c r="E585" s="39">
        <v>2500000</v>
      </c>
      <c r="F585" s="39">
        <v>2500000</v>
      </c>
      <c r="G585" s="35">
        <f t="shared" si="8"/>
        <v>100</v>
      </c>
    </row>
    <row r="586" spans="1:7" ht="15.75">
      <c r="A586" s="37" t="s">
        <v>248</v>
      </c>
      <c r="B586" s="38" t="s">
        <v>155</v>
      </c>
      <c r="C586" s="38" t="s">
        <v>423</v>
      </c>
      <c r="D586" s="38" t="s">
        <v>230</v>
      </c>
      <c r="E586" s="39">
        <v>2500000</v>
      </c>
      <c r="F586" s="39">
        <v>2500000</v>
      </c>
      <c r="G586" s="35">
        <f t="shared" si="8"/>
        <v>100</v>
      </c>
    </row>
    <row r="587" spans="1:7" ht="15.75">
      <c r="A587" s="37" t="s">
        <v>482</v>
      </c>
      <c r="B587" s="38" t="s">
        <v>483</v>
      </c>
      <c r="C587" s="38" t="s">
        <v>100</v>
      </c>
      <c r="D587" s="38" t="s">
        <v>55</v>
      </c>
      <c r="E587" s="39">
        <v>4003000</v>
      </c>
      <c r="F587" s="39">
        <v>3352113</v>
      </c>
      <c r="G587" s="35">
        <f t="shared" si="8"/>
        <v>83.74001998501124</v>
      </c>
    </row>
    <row r="588" spans="1:7" ht="31.5">
      <c r="A588" s="37" t="s">
        <v>787</v>
      </c>
      <c r="B588" s="38" t="s">
        <v>483</v>
      </c>
      <c r="C588" s="38" t="s">
        <v>349</v>
      </c>
      <c r="D588" s="38" t="s">
        <v>55</v>
      </c>
      <c r="E588" s="39">
        <v>4003000</v>
      </c>
      <c r="F588" s="39">
        <v>3352113</v>
      </c>
      <c r="G588" s="35">
        <f>F588/E588*100</f>
        <v>83.74001998501124</v>
      </c>
    </row>
    <row r="589" spans="1:7" ht="15.75">
      <c r="A589" s="37" t="s">
        <v>227</v>
      </c>
      <c r="B589" s="38" t="s">
        <v>483</v>
      </c>
      <c r="C589" s="38" t="s">
        <v>349</v>
      </c>
      <c r="D589" s="38" t="s">
        <v>208</v>
      </c>
      <c r="E589" s="39">
        <v>4003000</v>
      </c>
      <c r="F589" s="39">
        <v>3352113</v>
      </c>
      <c r="G589" s="35">
        <f>F589/E589*100</f>
        <v>83.74001998501124</v>
      </c>
    </row>
    <row r="590" spans="1:7" ht="15.75">
      <c r="A590" s="37" t="s">
        <v>248</v>
      </c>
      <c r="B590" s="38" t="s">
        <v>483</v>
      </c>
      <c r="C590" s="38" t="s">
        <v>349</v>
      </c>
      <c r="D590" s="38" t="s">
        <v>230</v>
      </c>
      <c r="E590" s="39">
        <v>4003000</v>
      </c>
      <c r="F590" s="39">
        <v>3352113</v>
      </c>
      <c r="G590" s="35">
        <f>F590/E590*100</f>
        <v>83.74001998501124</v>
      </c>
    </row>
    <row r="591" spans="1:7" ht="15.75">
      <c r="A591" s="109" t="s">
        <v>424</v>
      </c>
      <c r="B591" s="110"/>
      <c r="C591" s="110"/>
      <c r="D591" s="110"/>
      <c r="E591" s="46">
        <v>1425729270.46</v>
      </c>
      <c r="F591" s="46">
        <v>1384258335.16</v>
      </c>
      <c r="G591" s="34">
        <f>F591/E591*100</f>
        <v>97.09124753491105</v>
      </c>
    </row>
    <row r="592" ht="36.75" customHeight="1"/>
    <row r="596" ht="15.75">
      <c r="A596" s="7" t="s">
        <v>1010</v>
      </c>
    </row>
    <row r="597" ht="15.75">
      <c r="A597" s="87" t="s">
        <v>1007</v>
      </c>
    </row>
  </sheetData>
  <sheetProtection/>
  <mergeCells count="12">
    <mergeCell ref="F1:G1"/>
    <mergeCell ref="F2:G2"/>
    <mergeCell ref="F3:G3"/>
    <mergeCell ref="F4:G4"/>
    <mergeCell ref="F9:F10"/>
    <mergeCell ref="G9:G10"/>
    <mergeCell ref="A6:G6"/>
    <mergeCell ref="A591:D591"/>
    <mergeCell ref="A7:G7"/>
    <mergeCell ref="A9:A10"/>
    <mergeCell ref="B9:D10"/>
    <mergeCell ref="E9:E10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5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1"/>
  <sheetViews>
    <sheetView zoomScalePageLayoutView="0" workbookViewId="0" topLeftCell="A2">
      <selection activeCell="G5" sqref="G5:H5"/>
    </sheetView>
  </sheetViews>
  <sheetFormatPr defaultColWidth="9.140625" defaultRowHeight="15"/>
  <cols>
    <col min="1" max="1" width="49.00390625" style="1" customWidth="1"/>
    <col min="2" max="2" width="5.8515625" style="1" customWidth="1"/>
    <col min="3" max="3" width="6.421875" style="1" customWidth="1"/>
    <col min="4" max="4" width="12.8515625" style="1" customWidth="1"/>
    <col min="5" max="5" width="8.00390625" style="1" customWidth="1"/>
    <col min="6" max="6" width="19.7109375" style="1" customWidth="1"/>
    <col min="7" max="7" width="18.7109375" style="1" customWidth="1"/>
    <col min="8" max="8" width="14.28125" style="1" customWidth="1"/>
    <col min="9" max="9" width="9.140625" style="1" hidden="1" customWidth="1"/>
    <col min="10" max="10" width="18.00390625" style="1" customWidth="1"/>
    <col min="11" max="11" width="5.140625" style="1" customWidth="1"/>
    <col min="12" max="12" width="20.8515625" style="1" customWidth="1"/>
    <col min="13" max="13" width="15.7109375" style="1" customWidth="1"/>
    <col min="14" max="14" width="9.140625" style="1" hidden="1" customWidth="1"/>
    <col min="15" max="16" width="14.421875" style="1" customWidth="1"/>
    <col min="17" max="21" width="9.140625" style="1" hidden="1" customWidth="1"/>
    <col min="22" max="22" width="13.421875" style="1" customWidth="1"/>
    <col min="23" max="23" width="9.140625" style="1" hidden="1" customWidth="1"/>
    <col min="24" max="24" width="14.140625" style="1" customWidth="1"/>
    <col min="25" max="25" width="9.140625" style="1" hidden="1" customWidth="1"/>
    <col min="26" max="26" width="9.7109375" style="1" customWidth="1"/>
    <col min="27" max="16384" width="9.140625" style="1" customWidth="1"/>
  </cols>
  <sheetData>
    <row r="1" spans="1:26" ht="15" hidden="1">
      <c r="A1" s="3"/>
      <c r="B1" s="4"/>
      <c r="C1" s="4"/>
      <c r="D1" s="5"/>
      <c r="E1" s="5"/>
      <c r="F1" s="5"/>
      <c r="G1" s="5"/>
      <c r="H1" s="5"/>
      <c r="I1" s="5" t="s">
        <v>53</v>
      </c>
      <c r="J1" s="4"/>
      <c r="K1" s="4"/>
      <c r="L1" s="4"/>
      <c r="M1" s="5"/>
      <c r="N1" s="5" t="s">
        <v>53</v>
      </c>
      <c r="O1" s="5"/>
      <c r="P1" s="5"/>
      <c r="Q1" s="5" t="s">
        <v>53</v>
      </c>
      <c r="R1" s="5" t="s">
        <v>53</v>
      </c>
      <c r="S1" s="5" t="s">
        <v>53</v>
      </c>
      <c r="T1" s="5" t="s">
        <v>53</v>
      </c>
      <c r="U1" s="5" t="s">
        <v>53</v>
      </c>
      <c r="V1" s="5"/>
      <c r="W1" s="5" t="s">
        <v>53</v>
      </c>
      <c r="X1" s="5"/>
      <c r="Y1" s="5" t="s">
        <v>53</v>
      </c>
      <c r="Z1" s="2" t="s">
        <v>54</v>
      </c>
    </row>
    <row r="2" spans="1:8" ht="15.75">
      <c r="A2" s="7"/>
      <c r="B2" s="7"/>
      <c r="C2" s="7"/>
      <c r="D2" s="7"/>
      <c r="E2" s="7"/>
      <c r="F2" s="7"/>
      <c r="G2" s="116" t="s">
        <v>316</v>
      </c>
      <c r="H2" s="116"/>
    </row>
    <row r="3" spans="1:8" ht="15.75">
      <c r="A3" s="7"/>
      <c r="B3" s="7"/>
      <c r="C3" s="7"/>
      <c r="D3" s="7"/>
      <c r="E3" s="7"/>
      <c r="F3" s="33"/>
      <c r="G3" s="116" t="s">
        <v>198</v>
      </c>
      <c r="H3" s="116"/>
    </row>
    <row r="4" spans="1:8" ht="15.75">
      <c r="A4" s="7"/>
      <c r="B4" s="7"/>
      <c r="C4" s="7"/>
      <c r="D4" s="7"/>
      <c r="E4" s="7"/>
      <c r="F4" s="7"/>
      <c r="G4" s="116" t="s">
        <v>197</v>
      </c>
      <c r="H4" s="116"/>
    </row>
    <row r="5" spans="1:8" ht="15.75">
      <c r="A5" s="7"/>
      <c r="B5" s="7"/>
      <c r="C5" s="7"/>
      <c r="D5" s="7"/>
      <c r="E5" s="7"/>
      <c r="F5" s="7"/>
      <c r="G5" s="102" t="s">
        <v>1013</v>
      </c>
      <c r="H5" s="102"/>
    </row>
    <row r="6" spans="1:8" ht="15.75">
      <c r="A6" s="7"/>
      <c r="B6" s="7"/>
      <c r="C6" s="7"/>
      <c r="D6" s="7"/>
      <c r="E6" s="7"/>
      <c r="F6" s="7"/>
      <c r="G6" s="36"/>
      <c r="H6" s="36"/>
    </row>
    <row r="7" spans="1:8" ht="15.75">
      <c r="A7" s="117" t="s">
        <v>636</v>
      </c>
      <c r="B7" s="117"/>
      <c r="C7" s="117"/>
      <c r="D7" s="117"/>
      <c r="E7" s="117"/>
      <c r="F7" s="117"/>
      <c r="G7" s="117"/>
      <c r="H7" s="117"/>
    </row>
    <row r="8" spans="1:8" ht="15.75">
      <c r="A8" s="7"/>
      <c r="B8" s="7"/>
      <c r="C8" s="7"/>
      <c r="D8" s="7"/>
      <c r="E8" s="7"/>
      <c r="F8" s="7"/>
      <c r="G8" s="36"/>
      <c r="H8" s="36"/>
    </row>
    <row r="9" spans="1:8" ht="32.25" customHeight="1">
      <c r="A9" s="115" t="s">
        <v>56</v>
      </c>
      <c r="B9" s="115" t="s">
        <v>167</v>
      </c>
      <c r="C9" s="115"/>
      <c r="D9" s="115"/>
      <c r="E9" s="115"/>
      <c r="F9" s="115" t="s">
        <v>639</v>
      </c>
      <c r="G9" s="115" t="s">
        <v>1003</v>
      </c>
      <c r="H9" s="114" t="s">
        <v>156</v>
      </c>
    </row>
    <row r="10" spans="1:8" ht="84" customHeight="1">
      <c r="A10" s="115"/>
      <c r="B10" s="115"/>
      <c r="C10" s="115"/>
      <c r="D10" s="115"/>
      <c r="E10" s="115"/>
      <c r="F10" s="115"/>
      <c r="G10" s="115"/>
      <c r="H10" s="114"/>
    </row>
    <row r="11" spans="1:8" ht="31.5">
      <c r="A11" s="37" t="s">
        <v>788</v>
      </c>
      <c r="B11" s="38" t="s">
        <v>160</v>
      </c>
      <c r="C11" s="38" t="s">
        <v>307</v>
      </c>
      <c r="D11" s="38" t="s">
        <v>100</v>
      </c>
      <c r="E11" s="38" t="s">
        <v>55</v>
      </c>
      <c r="F11" s="39">
        <v>30145231.83</v>
      </c>
      <c r="G11" s="39">
        <v>29292451.13</v>
      </c>
      <c r="H11" s="47">
        <f>G11/F11*100</f>
        <v>97.17109258005</v>
      </c>
    </row>
    <row r="12" spans="1:8" ht="15.75">
      <c r="A12" s="37" t="s">
        <v>488</v>
      </c>
      <c r="B12" s="38" t="s">
        <v>160</v>
      </c>
      <c r="C12" s="38" t="s">
        <v>99</v>
      </c>
      <c r="D12" s="38" t="s">
        <v>100</v>
      </c>
      <c r="E12" s="38" t="s">
        <v>55</v>
      </c>
      <c r="F12" s="39">
        <v>16621701.85</v>
      </c>
      <c r="G12" s="39">
        <v>16440013.99</v>
      </c>
      <c r="H12" s="47">
        <f aca="true" t="shared" si="0" ref="H12:H75">G12/F12*100</f>
        <v>98.90692384185678</v>
      </c>
    </row>
    <row r="13" spans="1:8" ht="52.5" customHeight="1">
      <c r="A13" s="37" t="s">
        <v>254</v>
      </c>
      <c r="B13" s="38" t="s">
        <v>160</v>
      </c>
      <c r="C13" s="38" t="s">
        <v>104</v>
      </c>
      <c r="D13" s="38" t="s">
        <v>100</v>
      </c>
      <c r="E13" s="38" t="s">
        <v>55</v>
      </c>
      <c r="F13" s="39">
        <v>16621701.85</v>
      </c>
      <c r="G13" s="39">
        <v>16440013.99</v>
      </c>
      <c r="H13" s="47">
        <f t="shared" si="0"/>
        <v>98.90692384185678</v>
      </c>
    </row>
    <row r="14" spans="1:8" ht="47.25">
      <c r="A14" s="37" t="s">
        <v>284</v>
      </c>
      <c r="B14" s="38" t="s">
        <v>160</v>
      </c>
      <c r="C14" s="38" t="s">
        <v>104</v>
      </c>
      <c r="D14" s="38" t="s">
        <v>329</v>
      </c>
      <c r="E14" s="38" t="s">
        <v>55</v>
      </c>
      <c r="F14" s="39">
        <v>13607320</v>
      </c>
      <c r="G14" s="39">
        <v>13494199.8</v>
      </c>
      <c r="H14" s="47">
        <f t="shared" si="0"/>
        <v>99.16868126861131</v>
      </c>
    </row>
    <row r="15" spans="1:8" ht="83.25" customHeight="1">
      <c r="A15" s="37" t="s">
        <v>255</v>
      </c>
      <c r="B15" s="38" t="s">
        <v>160</v>
      </c>
      <c r="C15" s="38" t="s">
        <v>104</v>
      </c>
      <c r="D15" s="38" t="s">
        <v>329</v>
      </c>
      <c r="E15" s="38" t="s">
        <v>199</v>
      </c>
      <c r="F15" s="39">
        <v>13303630</v>
      </c>
      <c r="G15" s="39">
        <v>13291456.64</v>
      </c>
      <c r="H15" s="47">
        <f t="shared" si="0"/>
        <v>99.90849595185676</v>
      </c>
    </row>
    <row r="16" spans="1:8" ht="31.5">
      <c r="A16" s="37" t="s">
        <v>256</v>
      </c>
      <c r="B16" s="38" t="s">
        <v>160</v>
      </c>
      <c r="C16" s="38" t="s">
        <v>104</v>
      </c>
      <c r="D16" s="38" t="s">
        <v>329</v>
      </c>
      <c r="E16" s="38" t="s">
        <v>200</v>
      </c>
      <c r="F16" s="39">
        <v>13303630</v>
      </c>
      <c r="G16" s="39">
        <v>13291456.64</v>
      </c>
      <c r="H16" s="47">
        <f t="shared" si="0"/>
        <v>99.90849595185676</v>
      </c>
    </row>
    <row r="17" spans="1:8" ht="47.25">
      <c r="A17" s="37" t="s">
        <v>257</v>
      </c>
      <c r="B17" s="38" t="s">
        <v>160</v>
      </c>
      <c r="C17" s="38" t="s">
        <v>104</v>
      </c>
      <c r="D17" s="38" t="s">
        <v>329</v>
      </c>
      <c r="E17" s="38" t="s">
        <v>201</v>
      </c>
      <c r="F17" s="39">
        <v>277690</v>
      </c>
      <c r="G17" s="39">
        <v>177715.4</v>
      </c>
      <c r="H17" s="47">
        <f t="shared" si="0"/>
        <v>63.99776729446505</v>
      </c>
    </row>
    <row r="18" spans="1:8" ht="47.25">
      <c r="A18" s="37" t="s">
        <v>258</v>
      </c>
      <c r="B18" s="38" t="s">
        <v>160</v>
      </c>
      <c r="C18" s="38" t="s">
        <v>104</v>
      </c>
      <c r="D18" s="38" t="s">
        <v>329</v>
      </c>
      <c r="E18" s="38" t="s">
        <v>202</v>
      </c>
      <c r="F18" s="39">
        <v>277690</v>
      </c>
      <c r="G18" s="39">
        <v>177715.4</v>
      </c>
      <c r="H18" s="47">
        <f t="shared" si="0"/>
        <v>63.99776729446505</v>
      </c>
    </row>
    <row r="19" spans="1:8" ht="15.75">
      <c r="A19" s="37" t="s">
        <v>259</v>
      </c>
      <c r="B19" s="38" t="s">
        <v>160</v>
      </c>
      <c r="C19" s="38" t="s">
        <v>104</v>
      </c>
      <c r="D19" s="38" t="s">
        <v>329</v>
      </c>
      <c r="E19" s="38" t="s">
        <v>204</v>
      </c>
      <c r="F19" s="39">
        <v>26000</v>
      </c>
      <c r="G19" s="39">
        <v>25027.76</v>
      </c>
      <c r="H19" s="47">
        <f t="shared" si="0"/>
        <v>96.26061538461538</v>
      </c>
    </row>
    <row r="20" spans="1:8" ht="31.5">
      <c r="A20" s="37" t="s">
        <v>260</v>
      </c>
      <c r="B20" s="38" t="s">
        <v>160</v>
      </c>
      <c r="C20" s="38" t="s">
        <v>104</v>
      </c>
      <c r="D20" s="38" t="s">
        <v>329</v>
      </c>
      <c r="E20" s="38" t="s">
        <v>203</v>
      </c>
      <c r="F20" s="39">
        <v>26000</v>
      </c>
      <c r="G20" s="39">
        <v>25027.76</v>
      </c>
      <c r="H20" s="47">
        <f t="shared" si="0"/>
        <v>96.26061538461538</v>
      </c>
    </row>
    <row r="21" spans="1:8" ht="31.5">
      <c r="A21" s="37" t="s">
        <v>425</v>
      </c>
      <c r="B21" s="38" t="s">
        <v>160</v>
      </c>
      <c r="C21" s="38" t="s">
        <v>104</v>
      </c>
      <c r="D21" s="38" t="s">
        <v>331</v>
      </c>
      <c r="E21" s="38" t="s">
        <v>55</v>
      </c>
      <c r="F21" s="39">
        <v>2187954</v>
      </c>
      <c r="G21" s="39">
        <v>2119386.34</v>
      </c>
      <c r="H21" s="47">
        <f t="shared" si="0"/>
        <v>96.86612881258014</v>
      </c>
    </row>
    <row r="22" spans="1:8" ht="47.25">
      <c r="A22" s="37" t="s">
        <v>257</v>
      </c>
      <c r="B22" s="38" t="s">
        <v>160</v>
      </c>
      <c r="C22" s="38" t="s">
        <v>104</v>
      </c>
      <c r="D22" s="38" t="s">
        <v>331</v>
      </c>
      <c r="E22" s="38" t="s">
        <v>201</v>
      </c>
      <c r="F22" s="39">
        <v>2187954</v>
      </c>
      <c r="G22" s="39">
        <v>2119386.34</v>
      </c>
      <c r="H22" s="47">
        <f t="shared" si="0"/>
        <v>96.86612881258014</v>
      </c>
    </row>
    <row r="23" spans="1:8" ht="47.25">
      <c r="A23" s="37" t="s">
        <v>258</v>
      </c>
      <c r="B23" s="38" t="s">
        <v>160</v>
      </c>
      <c r="C23" s="38" t="s">
        <v>104</v>
      </c>
      <c r="D23" s="38" t="s">
        <v>331</v>
      </c>
      <c r="E23" s="38" t="s">
        <v>202</v>
      </c>
      <c r="F23" s="39">
        <v>2187954</v>
      </c>
      <c r="G23" s="39">
        <v>2119386.34</v>
      </c>
      <c r="H23" s="47">
        <f t="shared" si="0"/>
        <v>96.86612881258014</v>
      </c>
    </row>
    <row r="24" spans="1:8" ht="47.25">
      <c r="A24" s="37" t="s">
        <v>484</v>
      </c>
      <c r="B24" s="38" t="s">
        <v>160</v>
      </c>
      <c r="C24" s="38" t="s">
        <v>104</v>
      </c>
      <c r="D24" s="38" t="s">
        <v>690</v>
      </c>
      <c r="E24" s="38" t="s">
        <v>55</v>
      </c>
      <c r="F24" s="39">
        <v>201427.85</v>
      </c>
      <c r="G24" s="39">
        <v>201427.85</v>
      </c>
      <c r="H24" s="47">
        <f t="shared" si="0"/>
        <v>100</v>
      </c>
    </row>
    <row r="25" spans="1:8" ht="86.25" customHeight="1">
      <c r="A25" s="37" t="s">
        <v>255</v>
      </c>
      <c r="B25" s="38" t="s">
        <v>160</v>
      </c>
      <c r="C25" s="38" t="s">
        <v>104</v>
      </c>
      <c r="D25" s="38" t="s">
        <v>690</v>
      </c>
      <c r="E25" s="38" t="s">
        <v>199</v>
      </c>
      <c r="F25" s="39">
        <v>201427.85</v>
      </c>
      <c r="G25" s="39">
        <v>201427.85</v>
      </c>
      <c r="H25" s="47">
        <f t="shared" si="0"/>
        <v>100</v>
      </c>
    </row>
    <row r="26" spans="1:8" ht="31.5">
      <c r="A26" s="37" t="s">
        <v>256</v>
      </c>
      <c r="B26" s="38" t="s">
        <v>160</v>
      </c>
      <c r="C26" s="38" t="s">
        <v>104</v>
      </c>
      <c r="D26" s="38" t="s">
        <v>690</v>
      </c>
      <c r="E26" s="38" t="s">
        <v>200</v>
      </c>
      <c r="F26" s="39">
        <v>201427.85</v>
      </c>
      <c r="G26" s="39">
        <v>201427.85</v>
      </c>
      <c r="H26" s="47">
        <f t="shared" si="0"/>
        <v>100</v>
      </c>
    </row>
    <row r="27" spans="1:8" ht="96.75" customHeight="1">
      <c r="A27" s="37" t="s">
        <v>789</v>
      </c>
      <c r="B27" s="38" t="s">
        <v>160</v>
      </c>
      <c r="C27" s="38" t="s">
        <v>104</v>
      </c>
      <c r="D27" s="38" t="s">
        <v>692</v>
      </c>
      <c r="E27" s="38" t="s">
        <v>55</v>
      </c>
      <c r="F27" s="39">
        <v>625000</v>
      </c>
      <c r="G27" s="39">
        <v>625000</v>
      </c>
      <c r="H27" s="47">
        <f t="shared" si="0"/>
        <v>100</v>
      </c>
    </row>
    <row r="28" spans="1:8" ht="83.25" customHeight="1">
      <c r="A28" s="37" t="s">
        <v>255</v>
      </c>
      <c r="B28" s="38" t="s">
        <v>160</v>
      </c>
      <c r="C28" s="38" t="s">
        <v>104</v>
      </c>
      <c r="D28" s="38" t="s">
        <v>692</v>
      </c>
      <c r="E28" s="38" t="s">
        <v>199</v>
      </c>
      <c r="F28" s="39">
        <v>625000</v>
      </c>
      <c r="G28" s="39">
        <v>625000</v>
      </c>
      <c r="H28" s="47">
        <f t="shared" si="0"/>
        <v>100</v>
      </c>
    </row>
    <row r="29" spans="1:8" ht="31.5">
      <c r="A29" s="37" t="s">
        <v>256</v>
      </c>
      <c r="B29" s="38" t="s">
        <v>160</v>
      </c>
      <c r="C29" s="38" t="s">
        <v>104</v>
      </c>
      <c r="D29" s="38" t="s">
        <v>692</v>
      </c>
      <c r="E29" s="38" t="s">
        <v>200</v>
      </c>
      <c r="F29" s="39">
        <v>625000</v>
      </c>
      <c r="G29" s="39">
        <v>625000</v>
      </c>
      <c r="H29" s="47">
        <f t="shared" si="0"/>
        <v>100</v>
      </c>
    </row>
    <row r="30" spans="1:8" ht="36" customHeight="1">
      <c r="A30" s="37" t="s">
        <v>427</v>
      </c>
      <c r="B30" s="38" t="s">
        <v>160</v>
      </c>
      <c r="C30" s="38" t="s">
        <v>151</v>
      </c>
      <c r="D30" s="38" t="s">
        <v>100</v>
      </c>
      <c r="E30" s="38" t="s">
        <v>55</v>
      </c>
      <c r="F30" s="39">
        <v>4436529.98</v>
      </c>
      <c r="G30" s="39">
        <v>4416324.14</v>
      </c>
      <c r="H30" s="47">
        <f t="shared" si="0"/>
        <v>99.54455756884121</v>
      </c>
    </row>
    <row r="31" spans="1:8" ht="31.5">
      <c r="A31" s="37" t="s">
        <v>266</v>
      </c>
      <c r="B31" s="38" t="s">
        <v>160</v>
      </c>
      <c r="C31" s="38" t="s">
        <v>152</v>
      </c>
      <c r="D31" s="38" t="s">
        <v>100</v>
      </c>
      <c r="E31" s="38" t="s">
        <v>55</v>
      </c>
      <c r="F31" s="39">
        <v>4436529.98</v>
      </c>
      <c r="G31" s="39">
        <v>4416324.14</v>
      </c>
      <c r="H31" s="47">
        <f t="shared" si="0"/>
        <v>99.54455756884121</v>
      </c>
    </row>
    <row r="32" spans="1:8" ht="15.75">
      <c r="A32" s="37" t="s">
        <v>267</v>
      </c>
      <c r="B32" s="38" t="s">
        <v>160</v>
      </c>
      <c r="C32" s="38" t="s">
        <v>152</v>
      </c>
      <c r="D32" s="38" t="s">
        <v>421</v>
      </c>
      <c r="E32" s="38" t="s">
        <v>55</v>
      </c>
      <c r="F32" s="39">
        <v>4436529.98</v>
      </c>
      <c r="G32" s="39">
        <v>4416324.14</v>
      </c>
      <c r="H32" s="47">
        <f t="shared" si="0"/>
        <v>99.54455756884121</v>
      </c>
    </row>
    <row r="33" spans="1:8" ht="31.5">
      <c r="A33" s="37" t="s">
        <v>862</v>
      </c>
      <c r="B33" s="38" t="s">
        <v>160</v>
      </c>
      <c r="C33" s="38" t="s">
        <v>152</v>
      </c>
      <c r="D33" s="38" t="s">
        <v>421</v>
      </c>
      <c r="E33" s="38" t="s">
        <v>229</v>
      </c>
      <c r="F33" s="39">
        <v>4436529.98</v>
      </c>
      <c r="G33" s="39">
        <v>4416324.14</v>
      </c>
      <c r="H33" s="47">
        <f t="shared" si="0"/>
        <v>99.54455756884121</v>
      </c>
    </row>
    <row r="34" spans="1:8" ht="18.75" customHeight="1">
      <c r="A34" s="37" t="s">
        <v>863</v>
      </c>
      <c r="B34" s="38" t="s">
        <v>160</v>
      </c>
      <c r="C34" s="38" t="s">
        <v>152</v>
      </c>
      <c r="D34" s="38" t="s">
        <v>421</v>
      </c>
      <c r="E34" s="38" t="s">
        <v>153</v>
      </c>
      <c r="F34" s="39">
        <v>4436529.98</v>
      </c>
      <c r="G34" s="39">
        <v>4416324.14</v>
      </c>
      <c r="H34" s="47">
        <f t="shared" si="0"/>
        <v>99.54455756884121</v>
      </c>
    </row>
    <row r="35" spans="1:8" ht="63">
      <c r="A35" s="37" t="s">
        <v>428</v>
      </c>
      <c r="B35" s="38" t="s">
        <v>160</v>
      </c>
      <c r="C35" s="38" t="s">
        <v>154</v>
      </c>
      <c r="D35" s="38" t="s">
        <v>100</v>
      </c>
      <c r="E35" s="38" t="s">
        <v>55</v>
      </c>
      <c r="F35" s="39">
        <v>9087000</v>
      </c>
      <c r="G35" s="39">
        <v>8436113</v>
      </c>
      <c r="H35" s="47">
        <f t="shared" si="0"/>
        <v>92.83716298008143</v>
      </c>
    </row>
    <row r="36" spans="1:8" ht="47.25">
      <c r="A36" s="37" t="s">
        <v>268</v>
      </c>
      <c r="B36" s="38" t="s">
        <v>160</v>
      </c>
      <c r="C36" s="38" t="s">
        <v>155</v>
      </c>
      <c r="D36" s="38" t="s">
        <v>100</v>
      </c>
      <c r="E36" s="38" t="s">
        <v>55</v>
      </c>
      <c r="F36" s="39">
        <v>5084000</v>
      </c>
      <c r="G36" s="39">
        <v>5084000</v>
      </c>
      <c r="H36" s="47">
        <f t="shared" si="0"/>
        <v>100</v>
      </c>
    </row>
    <row r="37" spans="1:8" ht="63">
      <c r="A37" s="37" t="s">
        <v>790</v>
      </c>
      <c r="B37" s="38" t="s">
        <v>160</v>
      </c>
      <c r="C37" s="38" t="s">
        <v>155</v>
      </c>
      <c r="D37" s="38" t="s">
        <v>253</v>
      </c>
      <c r="E37" s="38" t="s">
        <v>55</v>
      </c>
      <c r="F37" s="39">
        <v>2584000</v>
      </c>
      <c r="G37" s="39">
        <v>2584000</v>
      </c>
      <c r="H37" s="47">
        <f t="shared" si="0"/>
        <v>100</v>
      </c>
    </row>
    <row r="38" spans="1:8" ht="15.75">
      <c r="A38" s="37" t="s">
        <v>864</v>
      </c>
      <c r="B38" s="38" t="s">
        <v>160</v>
      </c>
      <c r="C38" s="38" t="s">
        <v>155</v>
      </c>
      <c r="D38" s="38" t="s">
        <v>253</v>
      </c>
      <c r="E38" s="38" t="s">
        <v>208</v>
      </c>
      <c r="F38" s="39">
        <v>2584000</v>
      </c>
      <c r="G38" s="39">
        <v>2584000</v>
      </c>
      <c r="H38" s="47">
        <f t="shared" si="0"/>
        <v>100</v>
      </c>
    </row>
    <row r="39" spans="1:8" ht="15.75">
      <c r="A39" s="37" t="s">
        <v>865</v>
      </c>
      <c r="B39" s="38" t="s">
        <v>160</v>
      </c>
      <c r="C39" s="38" t="s">
        <v>155</v>
      </c>
      <c r="D39" s="38" t="s">
        <v>253</v>
      </c>
      <c r="E39" s="38" t="s">
        <v>230</v>
      </c>
      <c r="F39" s="39">
        <v>2584000</v>
      </c>
      <c r="G39" s="39">
        <v>2584000</v>
      </c>
      <c r="H39" s="47">
        <f t="shared" si="0"/>
        <v>100</v>
      </c>
    </row>
    <row r="40" spans="1:8" ht="31.5">
      <c r="A40" s="37" t="s">
        <v>791</v>
      </c>
      <c r="B40" s="38" t="s">
        <v>160</v>
      </c>
      <c r="C40" s="38" t="s">
        <v>155</v>
      </c>
      <c r="D40" s="38" t="s">
        <v>423</v>
      </c>
      <c r="E40" s="38" t="s">
        <v>55</v>
      </c>
      <c r="F40" s="39">
        <v>2500000</v>
      </c>
      <c r="G40" s="39">
        <v>2500000</v>
      </c>
      <c r="H40" s="47">
        <f t="shared" si="0"/>
        <v>100</v>
      </c>
    </row>
    <row r="41" spans="1:8" ht="15.75">
      <c r="A41" s="37" t="s">
        <v>864</v>
      </c>
      <c r="B41" s="38" t="s">
        <v>160</v>
      </c>
      <c r="C41" s="38" t="s">
        <v>155</v>
      </c>
      <c r="D41" s="38" t="s">
        <v>423</v>
      </c>
      <c r="E41" s="38" t="s">
        <v>208</v>
      </c>
      <c r="F41" s="39">
        <v>2500000</v>
      </c>
      <c r="G41" s="39">
        <v>2500000</v>
      </c>
      <c r="H41" s="47">
        <f t="shared" si="0"/>
        <v>100</v>
      </c>
    </row>
    <row r="42" spans="1:8" ht="15.75">
      <c r="A42" s="37" t="s">
        <v>865</v>
      </c>
      <c r="B42" s="38" t="s">
        <v>160</v>
      </c>
      <c r="C42" s="38" t="s">
        <v>155</v>
      </c>
      <c r="D42" s="38" t="s">
        <v>423</v>
      </c>
      <c r="E42" s="38" t="s">
        <v>230</v>
      </c>
      <c r="F42" s="39">
        <v>2500000</v>
      </c>
      <c r="G42" s="39">
        <v>2500000</v>
      </c>
      <c r="H42" s="47">
        <f t="shared" si="0"/>
        <v>100</v>
      </c>
    </row>
    <row r="43" spans="1:8" ht="15.75">
      <c r="A43" s="37" t="s">
        <v>485</v>
      </c>
      <c r="B43" s="38" t="s">
        <v>160</v>
      </c>
      <c r="C43" s="38" t="s">
        <v>483</v>
      </c>
      <c r="D43" s="38" t="s">
        <v>100</v>
      </c>
      <c r="E43" s="38" t="s">
        <v>55</v>
      </c>
      <c r="F43" s="39">
        <v>4003000</v>
      </c>
      <c r="G43" s="39">
        <v>3352113</v>
      </c>
      <c r="H43" s="47">
        <f t="shared" si="0"/>
        <v>83.74001998501124</v>
      </c>
    </row>
    <row r="44" spans="1:8" ht="31.5">
      <c r="A44" s="37" t="s">
        <v>792</v>
      </c>
      <c r="B44" s="38" t="s">
        <v>160</v>
      </c>
      <c r="C44" s="38" t="s">
        <v>483</v>
      </c>
      <c r="D44" s="38" t="s">
        <v>349</v>
      </c>
      <c r="E44" s="38" t="s">
        <v>55</v>
      </c>
      <c r="F44" s="39">
        <v>4003000</v>
      </c>
      <c r="G44" s="39">
        <v>3352113</v>
      </c>
      <c r="H44" s="47">
        <f t="shared" si="0"/>
        <v>83.74001998501124</v>
      </c>
    </row>
    <row r="45" spans="1:8" ht="15.75">
      <c r="A45" s="37" t="s">
        <v>864</v>
      </c>
      <c r="B45" s="38" t="s">
        <v>160</v>
      </c>
      <c r="C45" s="38" t="s">
        <v>483</v>
      </c>
      <c r="D45" s="38" t="s">
        <v>349</v>
      </c>
      <c r="E45" s="38" t="s">
        <v>208</v>
      </c>
      <c r="F45" s="39">
        <v>4003000</v>
      </c>
      <c r="G45" s="39">
        <v>3352113</v>
      </c>
      <c r="H45" s="47">
        <f t="shared" si="0"/>
        <v>83.74001998501124</v>
      </c>
    </row>
    <row r="46" spans="1:8" ht="15.75">
      <c r="A46" s="37" t="s">
        <v>865</v>
      </c>
      <c r="B46" s="38" t="s">
        <v>160</v>
      </c>
      <c r="C46" s="38" t="s">
        <v>483</v>
      </c>
      <c r="D46" s="38" t="s">
        <v>349</v>
      </c>
      <c r="E46" s="38" t="s">
        <v>230</v>
      </c>
      <c r="F46" s="39">
        <v>4003000</v>
      </c>
      <c r="G46" s="39">
        <v>3352113</v>
      </c>
      <c r="H46" s="47">
        <f t="shared" si="0"/>
        <v>83.74001998501124</v>
      </c>
    </row>
    <row r="47" spans="1:8" ht="33" customHeight="1">
      <c r="A47" s="37" t="s">
        <v>311</v>
      </c>
      <c r="B47" s="38" t="s">
        <v>161</v>
      </c>
      <c r="C47" s="38" t="s">
        <v>307</v>
      </c>
      <c r="D47" s="38" t="s">
        <v>100</v>
      </c>
      <c r="E47" s="38" t="s">
        <v>55</v>
      </c>
      <c r="F47" s="39">
        <v>161596778.61</v>
      </c>
      <c r="G47" s="39">
        <v>154340020.06</v>
      </c>
      <c r="H47" s="47">
        <f t="shared" si="0"/>
        <v>95.50934207202634</v>
      </c>
    </row>
    <row r="48" spans="1:8" ht="15.75">
      <c r="A48" s="37" t="s">
        <v>426</v>
      </c>
      <c r="B48" s="38" t="s">
        <v>161</v>
      </c>
      <c r="C48" s="38" t="s">
        <v>114</v>
      </c>
      <c r="D48" s="38" t="s">
        <v>100</v>
      </c>
      <c r="E48" s="38" t="s">
        <v>55</v>
      </c>
      <c r="F48" s="39">
        <v>20000</v>
      </c>
      <c r="G48" s="39">
        <v>20000</v>
      </c>
      <c r="H48" s="47">
        <f t="shared" si="0"/>
        <v>100</v>
      </c>
    </row>
    <row r="49" spans="1:8" ht="31.5">
      <c r="A49" s="37" t="s">
        <v>269</v>
      </c>
      <c r="B49" s="38" t="s">
        <v>161</v>
      </c>
      <c r="C49" s="38" t="s">
        <v>121</v>
      </c>
      <c r="D49" s="38" t="s">
        <v>100</v>
      </c>
      <c r="E49" s="38" t="s">
        <v>55</v>
      </c>
      <c r="F49" s="39">
        <v>20000</v>
      </c>
      <c r="G49" s="39">
        <v>20000</v>
      </c>
      <c r="H49" s="47">
        <f t="shared" si="0"/>
        <v>100</v>
      </c>
    </row>
    <row r="50" spans="1:8" ht="15.75">
      <c r="A50" s="37" t="s">
        <v>793</v>
      </c>
      <c r="B50" s="38" t="s">
        <v>161</v>
      </c>
      <c r="C50" s="38" t="s">
        <v>121</v>
      </c>
      <c r="D50" s="38" t="s">
        <v>362</v>
      </c>
      <c r="E50" s="38" t="s">
        <v>55</v>
      </c>
      <c r="F50" s="39">
        <v>20000</v>
      </c>
      <c r="G50" s="39">
        <v>20000</v>
      </c>
      <c r="H50" s="47">
        <f t="shared" si="0"/>
        <v>100</v>
      </c>
    </row>
    <row r="51" spans="1:8" ht="47.25">
      <c r="A51" s="37" t="s">
        <v>257</v>
      </c>
      <c r="B51" s="38" t="s">
        <v>161</v>
      </c>
      <c r="C51" s="38" t="s">
        <v>121</v>
      </c>
      <c r="D51" s="38" t="s">
        <v>362</v>
      </c>
      <c r="E51" s="38" t="s">
        <v>201</v>
      </c>
      <c r="F51" s="39">
        <v>20000</v>
      </c>
      <c r="G51" s="39">
        <v>20000</v>
      </c>
      <c r="H51" s="47">
        <f t="shared" si="0"/>
        <v>100</v>
      </c>
    </row>
    <row r="52" spans="1:8" ht="47.25">
      <c r="A52" s="37" t="s">
        <v>258</v>
      </c>
      <c r="B52" s="38" t="s">
        <v>161</v>
      </c>
      <c r="C52" s="38" t="s">
        <v>121</v>
      </c>
      <c r="D52" s="38" t="s">
        <v>362</v>
      </c>
      <c r="E52" s="38" t="s">
        <v>202</v>
      </c>
      <c r="F52" s="39">
        <v>20000</v>
      </c>
      <c r="G52" s="39">
        <v>20000</v>
      </c>
      <c r="H52" s="47">
        <f t="shared" si="0"/>
        <v>100</v>
      </c>
    </row>
    <row r="53" spans="1:8" ht="15.75">
      <c r="A53" s="37" t="s">
        <v>429</v>
      </c>
      <c r="B53" s="38" t="s">
        <v>161</v>
      </c>
      <c r="C53" s="38" t="s">
        <v>126</v>
      </c>
      <c r="D53" s="38" t="s">
        <v>100</v>
      </c>
      <c r="E53" s="38" t="s">
        <v>55</v>
      </c>
      <c r="F53" s="39">
        <v>44567260.88</v>
      </c>
      <c r="G53" s="39">
        <v>43036264.55</v>
      </c>
      <c r="H53" s="47">
        <f t="shared" si="0"/>
        <v>96.56475112050906</v>
      </c>
    </row>
    <row r="54" spans="1:8" ht="15.75">
      <c r="A54" s="37" t="s">
        <v>270</v>
      </c>
      <c r="B54" s="38" t="s">
        <v>161</v>
      </c>
      <c r="C54" s="38" t="s">
        <v>249</v>
      </c>
      <c r="D54" s="38" t="s">
        <v>100</v>
      </c>
      <c r="E54" s="38" t="s">
        <v>55</v>
      </c>
      <c r="F54" s="39">
        <v>43981760.88</v>
      </c>
      <c r="G54" s="39">
        <v>42536824.55</v>
      </c>
      <c r="H54" s="47">
        <f t="shared" si="0"/>
        <v>96.71469195164246</v>
      </c>
    </row>
    <row r="55" spans="1:8" ht="51" customHeight="1">
      <c r="A55" s="37" t="s">
        <v>794</v>
      </c>
      <c r="B55" s="38" t="s">
        <v>161</v>
      </c>
      <c r="C55" s="38" t="s">
        <v>249</v>
      </c>
      <c r="D55" s="38" t="s">
        <v>746</v>
      </c>
      <c r="E55" s="38" t="s">
        <v>55</v>
      </c>
      <c r="F55" s="39">
        <v>998400</v>
      </c>
      <c r="G55" s="39">
        <v>167664.31</v>
      </c>
      <c r="H55" s="47">
        <f t="shared" si="0"/>
        <v>16.793300280448715</v>
      </c>
    </row>
    <row r="56" spans="1:8" ht="47.25">
      <c r="A56" s="37" t="s">
        <v>271</v>
      </c>
      <c r="B56" s="38" t="s">
        <v>161</v>
      </c>
      <c r="C56" s="38" t="s">
        <v>249</v>
      </c>
      <c r="D56" s="38" t="s">
        <v>746</v>
      </c>
      <c r="E56" s="38" t="s">
        <v>211</v>
      </c>
      <c r="F56" s="39">
        <v>998400</v>
      </c>
      <c r="G56" s="39">
        <v>167664.31</v>
      </c>
      <c r="H56" s="47">
        <f t="shared" si="0"/>
        <v>16.793300280448715</v>
      </c>
    </row>
    <row r="57" spans="1:8" ht="21" customHeight="1">
      <c r="A57" s="37" t="s">
        <v>272</v>
      </c>
      <c r="B57" s="38" t="s">
        <v>161</v>
      </c>
      <c r="C57" s="38" t="s">
        <v>249</v>
      </c>
      <c r="D57" s="38" t="s">
        <v>746</v>
      </c>
      <c r="E57" s="38" t="s">
        <v>210</v>
      </c>
      <c r="F57" s="39">
        <v>998400</v>
      </c>
      <c r="G57" s="39">
        <v>167664.31</v>
      </c>
      <c r="H57" s="47">
        <f t="shared" si="0"/>
        <v>16.793300280448715</v>
      </c>
    </row>
    <row r="58" spans="1:8" ht="47.25">
      <c r="A58" s="37" t="s">
        <v>795</v>
      </c>
      <c r="B58" s="38" t="s">
        <v>161</v>
      </c>
      <c r="C58" s="38" t="s">
        <v>249</v>
      </c>
      <c r="D58" s="38" t="s">
        <v>748</v>
      </c>
      <c r="E58" s="38" t="s">
        <v>55</v>
      </c>
      <c r="F58" s="39">
        <v>12522840.69</v>
      </c>
      <c r="G58" s="39">
        <v>12522840.69</v>
      </c>
      <c r="H58" s="47">
        <f t="shared" si="0"/>
        <v>100</v>
      </c>
    </row>
    <row r="59" spans="1:8" ht="47.25">
      <c r="A59" s="37" t="s">
        <v>271</v>
      </c>
      <c r="B59" s="38" t="s">
        <v>161</v>
      </c>
      <c r="C59" s="38" t="s">
        <v>249</v>
      </c>
      <c r="D59" s="38" t="s">
        <v>748</v>
      </c>
      <c r="E59" s="38" t="s">
        <v>211</v>
      </c>
      <c r="F59" s="39">
        <v>12522840.69</v>
      </c>
      <c r="G59" s="39">
        <v>12522840.69</v>
      </c>
      <c r="H59" s="47">
        <f t="shared" si="0"/>
        <v>100</v>
      </c>
    </row>
    <row r="60" spans="1:8" ht="20.25" customHeight="1">
      <c r="A60" s="37" t="s">
        <v>272</v>
      </c>
      <c r="B60" s="38" t="s">
        <v>161</v>
      </c>
      <c r="C60" s="38" t="s">
        <v>249</v>
      </c>
      <c r="D60" s="38" t="s">
        <v>748</v>
      </c>
      <c r="E60" s="38" t="s">
        <v>210</v>
      </c>
      <c r="F60" s="39">
        <v>12522840.69</v>
      </c>
      <c r="G60" s="39">
        <v>12522840.69</v>
      </c>
      <c r="H60" s="47">
        <f t="shared" si="0"/>
        <v>100</v>
      </c>
    </row>
    <row r="61" spans="1:8" ht="31.5">
      <c r="A61" s="37" t="s">
        <v>796</v>
      </c>
      <c r="B61" s="38" t="s">
        <v>161</v>
      </c>
      <c r="C61" s="38" t="s">
        <v>249</v>
      </c>
      <c r="D61" s="38" t="s">
        <v>382</v>
      </c>
      <c r="E61" s="38" t="s">
        <v>55</v>
      </c>
      <c r="F61" s="39">
        <v>29618655.19</v>
      </c>
      <c r="G61" s="39">
        <v>29004701.55</v>
      </c>
      <c r="H61" s="47">
        <f t="shared" si="0"/>
        <v>97.92713870342335</v>
      </c>
    </row>
    <row r="62" spans="1:8" ht="47.25">
      <c r="A62" s="37" t="s">
        <v>271</v>
      </c>
      <c r="B62" s="38" t="s">
        <v>161</v>
      </c>
      <c r="C62" s="38" t="s">
        <v>249</v>
      </c>
      <c r="D62" s="38" t="s">
        <v>382</v>
      </c>
      <c r="E62" s="38" t="s">
        <v>211</v>
      </c>
      <c r="F62" s="39">
        <v>29618655.19</v>
      </c>
      <c r="G62" s="39">
        <v>29004701.55</v>
      </c>
      <c r="H62" s="47">
        <f t="shared" si="0"/>
        <v>97.92713870342335</v>
      </c>
    </row>
    <row r="63" spans="1:8" ht="21.75" customHeight="1">
      <c r="A63" s="37" t="s">
        <v>272</v>
      </c>
      <c r="B63" s="38" t="s">
        <v>161</v>
      </c>
      <c r="C63" s="38" t="s">
        <v>249</v>
      </c>
      <c r="D63" s="38" t="s">
        <v>382</v>
      </c>
      <c r="E63" s="38" t="s">
        <v>210</v>
      </c>
      <c r="F63" s="39">
        <v>29618655.19</v>
      </c>
      <c r="G63" s="39">
        <v>29004701.55</v>
      </c>
      <c r="H63" s="47">
        <f t="shared" si="0"/>
        <v>97.92713870342335</v>
      </c>
    </row>
    <row r="64" spans="1:8" ht="50.25" customHeight="1">
      <c r="A64" s="37" t="s">
        <v>797</v>
      </c>
      <c r="B64" s="38" t="s">
        <v>161</v>
      </c>
      <c r="C64" s="38" t="s">
        <v>249</v>
      </c>
      <c r="D64" s="38" t="s">
        <v>752</v>
      </c>
      <c r="E64" s="38" t="s">
        <v>55</v>
      </c>
      <c r="F64" s="39">
        <v>144565</v>
      </c>
      <c r="G64" s="39">
        <v>144318</v>
      </c>
      <c r="H64" s="47">
        <f t="shared" si="0"/>
        <v>99.82914260021444</v>
      </c>
    </row>
    <row r="65" spans="1:8" ht="47.25">
      <c r="A65" s="37" t="s">
        <v>271</v>
      </c>
      <c r="B65" s="38" t="s">
        <v>161</v>
      </c>
      <c r="C65" s="38" t="s">
        <v>249</v>
      </c>
      <c r="D65" s="38" t="s">
        <v>752</v>
      </c>
      <c r="E65" s="38" t="s">
        <v>211</v>
      </c>
      <c r="F65" s="39">
        <v>144565</v>
      </c>
      <c r="G65" s="39">
        <v>144318</v>
      </c>
      <c r="H65" s="47">
        <f t="shared" si="0"/>
        <v>99.82914260021444</v>
      </c>
    </row>
    <row r="66" spans="1:8" ht="21" customHeight="1">
      <c r="A66" s="37" t="s">
        <v>272</v>
      </c>
      <c r="B66" s="38" t="s">
        <v>161</v>
      </c>
      <c r="C66" s="38" t="s">
        <v>249</v>
      </c>
      <c r="D66" s="38" t="s">
        <v>752</v>
      </c>
      <c r="E66" s="38" t="s">
        <v>210</v>
      </c>
      <c r="F66" s="39">
        <v>144565</v>
      </c>
      <c r="G66" s="39">
        <v>144318</v>
      </c>
      <c r="H66" s="47">
        <f t="shared" si="0"/>
        <v>99.82914260021444</v>
      </c>
    </row>
    <row r="67" spans="1:8" ht="78.75">
      <c r="A67" s="37" t="s">
        <v>798</v>
      </c>
      <c r="B67" s="38" t="s">
        <v>161</v>
      </c>
      <c r="C67" s="38" t="s">
        <v>249</v>
      </c>
      <c r="D67" s="38" t="s">
        <v>753</v>
      </c>
      <c r="E67" s="38" t="s">
        <v>55</v>
      </c>
      <c r="F67" s="39">
        <v>697300</v>
      </c>
      <c r="G67" s="39">
        <v>697300</v>
      </c>
      <c r="H67" s="47">
        <f t="shared" si="0"/>
        <v>100</v>
      </c>
    </row>
    <row r="68" spans="1:8" ht="47.25">
      <c r="A68" s="37" t="s">
        <v>271</v>
      </c>
      <c r="B68" s="38" t="s">
        <v>161</v>
      </c>
      <c r="C68" s="38" t="s">
        <v>249</v>
      </c>
      <c r="D68" s="38" t="s">
        <v>753</v>
      </c>
      <c r="E68" s="38" t="s">
        <v>211</v>
      </c>
      <c r="F68" s="39">
        <v>697300</v>
      </c>
      <c r="G68" s="39">
        <v>697300</v>
      </c>
      <c r="H68" s="47">
        <f t="shared" si="0"/>
        <v>100</v>
      </c>
    </row>
    <row r="69" spans="1:8" ht="18.75" customHeight="1">
      <c r="A69" s="37" t="s">
        <v>272</v>
      </c>
      <c r="B69" s="38" t="s">
        <v>161</v>
      </c>
      <c r="C69" s="38" t="s">
        <v>249</v>
      </c>
      <c r="D69" s="38" t="s">
        <v>753</v>
      </c>
      <c r="E69" s="38" t="s">
        <v>210</v>
      </c>
      <c r="F69" s="39">
        <v>697300</v>
      </c>
      <c r="G69" s="39">
        <v>697300</v>
      </c>
      <c r="H69" s="47">
        <f t="shared" si="0"/>
        <v>100</v>
      </c>
    </row>
    <row r="70" spans="1:8" ht="15.75">
      <c r="A70" s="37" t="s">
        <v>430</v>
      </c>
      <c r="B70" s="38" t="s">
        <v>161</v>
      </c>
      <c r="C70" s="38" t="s">
        <v>129</v>
      </c>
      <c r="D70" s="38" t="s">
        <v>100</v>
      </c>
      <c r="E70" s="38" t="s">
        <v>55</v>
      </c>
      <c r="F70" s="39">
        <v>310800</v>
      </c>
      <c r="G70" s="39">
        <v>224740</v>
      </c>
      <c r="H70" s="47">
        <f t="shared" si="0"/>
        <v>72.3101673101673</v>
      </c>
    </row>
    <row r="71" spans="1:8" ht="31.5">
      <c r="A71" s="37" t="s">
        <v>799</v>
      </c>
      <c r="B71" s="38" t="s">
        <v>161</v>
      </c>
      <c r="C71" s="38" t="s">
        <v>129</v>
      </c>
      <c r="D71" s="38" t="s">
        <v>385</v>
      </c>
      <c r="E71" s="38" t="s">
        <v>55</v>
      </c>
      <c r="F71" s="39">
        <v>89300</v>
      </c>
      <c r="G71" s="39">
        <v>3240</v>
      </c>
      <c r="H71" s="47">
        <f t="shared" si="0"/>
        <v>3.6282194848824187</v>
      </c>
    </row>
    <row r="72" spans="1:8" ht="47.25">
      <c r="A72" s="37" t="s">
        <v>257</v>
      </c>
      <c r="B72" s="38" t="s">
        <v>161</v>
      </c>
      <c r="C72" s="38" t="s">
        <v>129</v>
      </c>
      <c r="D72" s="38" t="s">
        <v>385</v>
      </c>
      <c r="E72" s="38" t="s">
        <v>201</v>
      </c>
      <c r="F72" s="39">
        <v>89300</v>
      </c>
      <c r="G72" s="39">
        <v>3240</v>
      </c>
      <c r="H72" s="47">
        <f t="shared" si="0"/>
        <v>3.6282194848824187</v>
      </c>
    </row>
    <row r="73" spans="1:8" ht="47.25">
      <c r="A73" s="37" t="s">
        <v>258</v>
      </c>
      <c r="B73" s="38" t="s">
        <v>161</v>
      </c>
      <c r="C73" s="38" t="s">
        <v>129</v>
      </c>
      <c r="D73" s="38" t="s">
        <v>385</v>
      </c>
      <c r="E73" s="38" t="s">
        <v>202</v>
      </c>
      <c r="F73" s="39">
        <v>89300</v>
      </c>
      <c r="G73" s="39">
        <v>3240</v>
      </c>
      <c r="H73" s="47">
        <f t="shared" si="0"/>
        <v>3.6282194848824187</v>
      </c>
    </row>
    <row r="74" spans="1:8" ht="15.75">
      <c r="A74" s="37" t="s">
        <v>756</v>
      </c>
      <c r="B74" s="38" t="s">
        <v>161</v>
      </c>
      <c r="C74" s="38" t="s">
        <v>129</v>
      </c>
      <c r="D74" s="38" t="s">
        <v>386</v>
      </c>
      <c r="E74" s="38" t="s">
        <v>55</v>
      </c>
      <c r="F74" s="39">
        <v>221500</v>
      </c>
      <c r="G74" s="39">
        <v>221500</v>
      </c>
      <c r="H74" s="47">
        <f t="shared" si="0"/>
        <v>100</v>
      </c>
    </row>
    <row r="75" spans="1:8" ht="31.5">
      <c r="A75" s="37" t="s">
        <v>274</v>
      </c>
      <c r="B75" s="38" t="s">
        <v>161</v>
      </c>
      <c r="C75" s="38" t="s">
        <v>129</v>
      </c>
      <c r="D75" s="38" t="s">
        <v>386</v>
      </c>
      <c r="E75" s="38" t="s">
        <v>207</v>
      </c>
      <c r="F75" s="39">
        <v>192300</v>
      </c>
      <c r="G75" s="39">
        <v>192300</v>
      </c>
      <c r="H75" s="47">
        <f t="shared" si="0"/>
        <v>100</v>
      </c>
    </row>
    <row r="76" spans="1:8" ht="15.75">
      <c r="A76" s="37" t="s">
        <v>275</v>
      </c>
      <c r="B76" s="38" t="s">
        <v>161</v>
      </c>
      <c r="C76" s="38" t="s">
        <v>129</v>
      </c>
      <c r="D76" s="38" t="s">
        <v>386</v>
      </c>
      <c r="E76" s="38" t="s">
        <v>130</v>
      </c>
      <c r="F76" s="39">
        <v>192300</v>
      </c>
      <c r="G76" s="39">
        <v>192300</v>
      </c>
      <c r="H76" s="47">
        <f aca="true" t="shared" si="1" ref="H76:H139">G76/F76*100</f>
        <v>100</v>
      </c>
    </row>
    <row r="77" spans="1:8" ht="47.25">
      <c r="A77" s="37" t="s">
        <v>271</v>
      </c>
      <c r="B77" s="38" t="s">
        <v>161</v>
      </c>
      <c r="C77" s="38" t="s">
        <v>129</v>
      </c>
      <c r="D77" s="38" t="s">
        <v>386</v>
      </c>
      <c r="E77" s="38" t="s">
        <v>211</v>
      </c>
      <c r="F77" s="39">
        <v>29200</v>
      </c>
      <c r="G77" s="39">
        <v>29200</v>
      </c>
      <c r="H77" s="47">
        <f t="shared" si="1"/>
        <v>100</v>
      </c>
    </row>
    <row r="78" spans="1:8" ht="24.75" customHeight="1">
      <c r="A78" s="37" t="s">
        <v>272</v>
      </c>
      <c r="B78" s="38" t="s">
        <v>161</v>
      </c>
      <c r="C78" s="38" t="s">
        <v>129</v>
      </c>
      <c r="D78" s="38" t="s">
        <v>386</v>
      </c>
      <c r="E78" s="38" t="s">
        <v>210</v>
      </c>
      <c r="F78" s="39">
        <v>29200</v>
      </c>
      <c r="G78" s="39">
        <v>29200</v>
      </c>
      <c r="H78" s="47">
        <f t="shared" si="1"/>
        <v>100</v>
      </c>
    </row>
    <row r="79" spans="1:8" ht="22.5" customHeight="1">
      <c r="A79" s="37" t="s">
        <v>276</v>
      </c>
      <c r="B79" s="38" t="s">
        <v>161</v>
      </c>
      <c r="C79" s="38" t="s">
        <v>131</v>
      </c>
      <c r="D79" s="38" t="s">
        <v>100</v>
      </c>
      <c r="E79" s="38" t="s">
        <v>55</v>
      </c>
      <c r="F79" s="39">
        <v>274700</v>
      </c>
      <c r="G79" s="39">
        <v>274700</v>
      </c>
      <c r="H79" s="47">
        <f t="shared" si="1"/>
        <v>100</v>
      </c>
    </row>
    <row r="80" spans="1:8" ht="135" customHeight="1">
      <c r="A80" s="37" t="s">
        <v>800</v>
      </c>
      <c r="B80" s="38" t="s">
        <v>161</v>
      </c>
      <c r="C80" s="38" t="s">
        <v>131</v>
      </c>
      <c r="D80" s="38" t="s">
        <v>763</v>
      </c>
      <c r="E80" s="38" t="s">
        <v>55</v>
      </c>
      <c r="F80" s="39">
        <v>274700</v>
      </c>
      <c r="G80" s="39">
        <v>274700</v>
      </c>
      <c r="H80" s="47">
        <f t="shared" si="1"/>
        <v>100</v>
      </c>
    </row>
    <row r="81" spans="1:8" ht="31.5">
      <c r="A81" s="37" t="s">
        <v>274</v>
      </c>
      <c r="B81" s="38" t="s">
        <v>161</v>
      </c>
      <c r="C81" s="38" t="s">
        <v>131</v>
      </c>
      <c r="D81" s="38" t="s">
        <v>763</v>
      </c>
      <c r="E81" s="38" t="s">
        <v>207</v>
      </c>
      <c r="F81" s="39">
        <v>274700</v>
      </c>
      <c r="G81" s="39">
        <v>274700</v>
      </c>
      <c r="H81" s="47">
        <f t="shared" si="1"/>
        <v>100</v>
      </c>
    </row>
    <row r="82" spans="1:8" ht="36.75" customHeight="1">
      <c r="A82" s="37" t="s">
        <v>277</v>
      </c>
      <c r="B82" s="38" t="s">
        <v>161</v>
      </c>
      <c r="C82" s="38" t="s">
        <v>131</v>
      </c>
      <c r="D82" s="38" t="s">
        <v>763</v>
      </c>
      <c r="E82" s="38" t="s">
        <v>206</v>
      </c>
      <c r="F82" s="39">
        <v>274700</v>
      </c>
      <c r="G82" s="39">
        <v>274700</v>
      </c>
      <c r="H82" s="47">
        <f t="shared" si="1"/>
        <v>100</v>
      </c>
    </row>
    <row r="83" spans="1:8" ht="15.75">
      <c r="A83" s="37" t="s">
        <v>431</v>
      </c>
      <c r="B83" s="38" t="s">
        <v>161</v>
      </c>
      <c r="C83" s="38" t="s">
        <v>133</v>
      </c>
      <c r="D83" s="38" t="s">
        <v>100</v>
      </c>
      <c r="E83" s="38" t="s">
        <v>55</v>
      </c>
      <c r="F83" s="39">
        <v>79078753.69</v>
      </c>
      <c r="G83" s="39">
        <v>75152289.53</v>
      </c>
      <c r="H83" s="47">
        <f t="shared" si="1"/>
        <v>95.03474197963173</v>
      </c>
    </row>
    <row r="84" spans="1:8" ht="15.75">
      <c r="A84" s="37" t="s">
        <v>278</v>
      </c>
      <c r="B84" s="38" t="s">
        <v>161</v>
      </c>
      <c r="C84" s="38" t="s">
        <v>134</v>
      </c>
      <c r="D84" s="38" t="s">
        <v>100</v>
      </c>
      <c r="E84" s="38" t="s">
        <v>55</v>
      </c>
      <c r="F84" s="39">
        <v>69433547.97</v>
      </c>
      <c r="G84" s="39">
        <v>65762212.74</v>
      </c>
      <c r="H84" s="47">
        <f t="shared" si="1"/>
        <v>94.71244760301424</v>
      </c>
    </row>
    <row r="85" spans="1:8" ht="15.75">
      <c r="A85" s="37" t="s">
        <v>279</v>
      </c>
      <c r="B85" s="38" t="s">
        <v>161</v>
      </c>
      <c r="C85" s="38" t="s">
        <v>134</v>
      </c>
      <c r="D85" s="38" t="s">
        <v>395</v>
      </c>
      <c r="E85" s="38" t="s">
        <v>55</v>
      </c>
      <c r="F85" s="39">
        <v>13043683</v>
      </c>
      <c r="G85" s="39">
        <v>12667851.68</v>
      </c>
      <c r="H85" s="47">
        <f t="shared" si="1"/>
        <v>97.1186717739154</v>
      </c>
    </row>
    <row r="86" spans="1:8" ht="47.25">
      <c r="A86" s="37" t="s">
        <v>271</v>
      </c>
      <c r="B86" s="38" t="s">
        <v>161</v>
      </c>
      <c r="C86" s="38" t="s">
        <v>134</v>
      </c>
      <c r="D86" s="38" t="s">
        <v>395</v>
      </c>
      <c r="E86" s="38" t="s">
        <v>211</v>
      </c>
      <c r="F86" s="39">
        <v>13043683</v>
      </c>
      <c r="G86" s="39">
        <v>12667851.68</v>
      </c>
      <c r="H86" s="47">
        <f t="shared" si="1"/>
        <v>97.1186717739154</v>
      </c>
    </row>
    <row r="87" spans="1:8" ht="20.25" customHeight="1">
      <c r="A87" s="37" t="s">
        <v>272</v>
      </c>
      <c r="B87" s="38" t="s">
        <v>161</v>
      </c>
      <c r="C87" s="38" t="s">
        <v>134</v>
      </c>
      <c r="D87" s="38" t="s">
        <v>395</v>
      </c>
      <c r="E87" s="38" t="s">
        <v>210</v>
      </c>
      <c r="F87" s="39">
        <v>13043683</v>
      </c>
      <c r="G87" s="39">
        <v>12667851.68</v>
      </c>
      <c r="H87" s="47">
        <f t="shared" si="1"/>
        <v>97.1186717739154</v>
      </c>
    </row>
    <row r="88" spans="1:8" ht="15.75">
      <c r="A88" s="37" t="s">
        <v>280</v>
      </c>
      <c r="B88" s="38" t="s">
        <v>161</v>
      </c>
      <c r="C88" s="38" t="s">
        <v>134</v>
      </c>
      <c r="D88" s="38" t="s">
        <v>396</v>
      </c>
      <c r="E88" s="38" t="s">
        <v>55</v>
      </c>
      <c r="F88" s="39">
        <v>3036369</v>
      </c>
      <c r="G88" s="39">
        <v>2706775.68</v>
      </c>
      <c r="H88" s="47">
        <f t="shared" si="1"/>
        <v>89.1451493543769</v>
      </c>
    </row>
    <row r="89" spans="1:8" ht="47.25">
      <c r="A89" s="37" t="s">
        <v>271</v>
      </c>
      <c r="B89" s="38" t="s">
        <v>161</v>
      </c>
      <c r="C89" s="38" t="s">
        <v>134</v>
      </c>
      <c r="D89" s="38" t="s">
        <v>396</v>
      </c>
      <c r="E89" s="38" t="s">
        <v>211</v>
      </c>
      <c r="F89" s="39">
        <v>3036369</v>
      </c>
      <c r="G89" s="39">
        <v>2706775.68</v>
      </c>
      <c r="H89" s="47">
        <f t="shared" si="1"/>
        <v>89.1451493543769</v>
      </c>
    </row>
    <row r="90" spans="1:8" ht="20.25" customHeight="1">
      <c r="A90" s="37" t="s">
        <v>272</v>
      </c>
      <c r="B90" s="38" t="s">
        <v>161</v>
      </c>
      <c r="C90" s="38" t="s">
        <v>134</v>
      </c>
      <c r="D90" s="38" t="s">
        <v>396</v>
      </c>
      <c r="E90" s="38" t="s">
        <v>210</v>
      </c>
      <c r="F90" s="39">
        <v>3036369</v>
      </c>
      <c r="G90" s="39">
        <v>2706775.68</v>
      </c>
      <c r="H90" s="47">
        <f t="shared" si="1"/>
        <v>89.1451493543769</v>
      </c>
    </row>
    <row r="91" spans="1:8" ht="31.5">
      <c r="A91" s="37" t="s">
        <v>801</v>
      </c>
      <c r="B91" s="38" t="s">
        <v>161</v>
      </c>
      <c r="C91" s="38" t="s">
        <v>134</v>
      </c>
      <c r="D91" s="38" t="s">
        <v>397</v>
      </c>
      <c r="E91" s="38" t="s">
        <v>55</v>
      </c>
      <c r="F91" s="39">
        <v>21726850.44</v>
      </c>
      <c r="G91" s="39">
        <v>20837479.68</v>
      </c>
      <c r="H91" s="47">
        <f t="shared" si="1"/>
        <v>95.9065822151441</v>
      </c>
    </row>
    <row r="92" spans="1:8" ht="47.25">
      <c r="A92" s="37" t="s">
        <v>271</v>
      </c>
      <c r="B92" s="38" t="s">
        <v>161</v>
      </c>
      <c r="C92" s="38" t="s">
        <v>134</v>
      </c>
      <c r="D92" s="38" t="s">
        <v>397</v>
      </c>
      <c r="E92" s="38" t="s">
        <v>211</v>
      </c>
      <c r="F92" s="39">
        <v>21726850.44</v>
      </c>
      <c r="G92" s="39">
        <v>20837479.68</v>
      </c>
      <c r="H92" s="47">
        <f t="shared" si="1"/>
        <v>95.9065822151441</v>
      </c>
    </row>
    <row r="93" spans="1:8" ht="24" customHeight="1">
      <c r="A93" s="37" t="s">
        <v>272</v>
      </c>
      <c r="B93" s="38" t="s">
        <v>161</v>
      </c>
      <c r="C93" s="38" t="s">
        <v>134</v>
      </c>
      <c r="D93" s="38" t="s">
        <v>397</v>
      </c>
      <c r="E93" s="38" t="s">
        <v>210</v>
      </c>
      <c r="F93" s="39">
        <v>21726850.44</v>
      </c>
      <c r="G93" s="39">
        <v>20837479.68</v>
      </c>
      <c r="H93" s="47">
        <f t="shared" si="1"/>
        <v>95.9065822151441</v>
      </c>
    </row>
    <row r="94" spans="1:8" ht="47.25">
      <c r="A94" s="37" t="s">
        <v>802</v>
      </c>
      <c r="B94" s="38" t="s">
        <v>161</v>
      </c>
      <c r="C94" s="38" t="s">
        <v>134</v>
      </c>
      <c r="D94" s="38" t="s">
        <v>473</v>
      </c>
      <c r="E94" s="38" t="s">
        <v>55</v>
      </c>
      <c r="F94" s="39">
        <v>21302008.78</v>
      </c>
      <c r="G94" s="39">
        <v>21071933.88</v>
      </c>
      <c r="H94" s="47">
        <f t="shared" si="1"/>
        <v>98.91993800971477</v>
      </c>
    </row>
    <row r="95" spans="1:8" ht="47.25">
      <c r="A95" s="37" t="s">
        <v>271</v>
      </c>
      <c r="B95" s="38" t="s">
        <v>161</v>
      </c>
      <c r="C95" s="38" t="s">
        <v>134</v>
      </c>
      <c r="D95" s="38" t="s">
        <v>473</v>
      </c>
      <c r="E95" s="38" t="s">
        <v>211</v>
      </c>
      <c r="F95" s="39">
        <v>21302008.78</v>
      </c>
      <c r="G95" s="39">
        <v>21071933.88</v>
      </c>
      <c r="H95" s="47">
        <f t="shared" si="1"/>
        <v>98.91993800971477</v>
      </c>
    </row>
    <row r="96" spans="1:8" ht="21" customHeight="1">
      <c r="A96" s="37" t="s">
        <v>272</v>
      </c>
      <c r="B96" s="38" t="s">
        <v>161</v>
      </c>
      <c r="C96" s="38" t="s">
        <v>134</v>
      </c>
      <c r="D96" s="38" t="s">
        <v>473</v>
      </c>
      <c r="E96" s="38" t="s">
        <v>210</v>
      </c>
      <c r="F96" s="39">
        <v>21302008.78</v>
      </c>
      <c r="G96" s="39">
        <v>21071933.88</v>
      </c>
      <c r="H96" s="47">
        <f t="shared" si="1"/>
        <v>98.91993800971477</v>
      </c>
    </row>
    <row r="97" spans="1:8" ht="69.75" customHeight="1">
      <c r="A97" s="37" t="s">
        <v>803</v>
      </c>
      <c r="B97" s="38" t="s">
        <v>161</v>
      </c>
      <c r="C97" s="38" t="s">
        <v>134</v>
      </c>
      <c r="D97" s="38" t="s">
        <v>474</v>
      </c>
      <c r="E97" s="38" t="s">
        <v>55</v>
      </c>
      <c r="F97" s="39">
        <v>2690093</v>
      </c>
      <c r="G97" s="39">
        <v>2690093</v>
      </c>
      <c r="H97" s="47">
        <f t="shared" si="1"/>
        <v>100</v>
      </c>
    </row>
    <row r="98" spans="1:8" ht="47.25">
      <c r="A98" s="37" t="s">
        <v>271</v>
      </c>
      <c r="B98" s="38" t="s">
        <v>161</v>
      </c>
      <c r="C98" s="38" t="s">
        <v>134</v>
      </c>
      <c r="D98" s="38" t="s">
        <v>474</v>
      </c>
      <c r="E98" s="38" t="s">
        <v>211</v>
      </c>
      <c r="F98" s="39">
        <v>2690093</v>
      </c>
      <c r="G98" s="39">
        <v>2690093</v>
      </c>
      <c r="H98" s="47">
        <f t="shared" si="1"/>
        <v>100</v>
      </c>
    </row>
    <row r="99" spans="1:8" ht="23.25" customHeight="1">
      <c r="A99" s="37" t="s">
        <v>272</v>
      </c>
      <c r="B99" s="38" t="s">
        <v>161</v>
      </c>
      <c r="C99" s="38" t="s">
        <v>134</v>
      </c>
      <c r="D99" s="38" t="s">
        <v>474</v>
      </c>
      <c r="E99" s="38" t="s">
        <v>210</v>
      </c>
      <c r="F99" s="39">
        <v>2690093</v>
      </c>
      <c r="G99" s="39">
        <v>2690093</v>
      </c>
      <c r="H99" s="47">
        <f t="shared" si="1"/>
        <v>100</v>
      </c>
    </row>
    <row r="100" spans="1:8" ht="36.75" customHeight="1">
      <c r="A100" s="37" t="s">
        <v>281</v>
      </c>
      <c r="B100" s="38" t="s">
        <v>161</v>
      </c>
      <c r="C100" s="38" t="s">
        <v>134</v>
      </c>
      <c r="D100" s="38" t="s">
        <v>398</v>
      </c>
      <c r="E100" s="38" t="s">
        <v>55</v>
      </c>
      <c r="F100" s="39">
        <v>81000</v>
      </c>
      <c r="G100" s="39">
        <v>81000</v>
      </c>
      <c r="H100" s="47">
        <f t="shared" si="1"/>
        <v>100</v>
      </c>
    </row>
    <row r="101" spans="1:8" ht="47.25">
      <c r="A101" s="37" t="s">
        <v>271</v>
      </c>
      <c r="B101" s="38" t="s">
        <v>161</v>
      </c>
      <c r="C101" s="38" t="s">
        <v>134</v>
      </c>
      <c r="D101" s="38" t="s">
        <v>398</v>
      </c>
      <c r="E101" s="38" t="s">
        <v>211</v>
      </c>
      <c r="F101" s="39">
        <v>81000</v>
      </c>
      <c r="G101" s="39">
        <v>81000</v>
      </c>
      <c r="H101" s="47">
        <f t="shared" si="1"/>
        <v>100</v>
      </c>
    </row>
    <row r="102" spans="1:8" ht="22.5" customHeight="1">
      <c r="A102" s="37" t="s">
        <v>272</v>
      </c>
      <c r="B102" s="38" t="s">
        <v>161</v>
      </c>
      <c r="C102" s="38" t="s">
        <v>134</v>
      </c>
      <c r="D102" s="38" t="s">
        <v>398</v>
      </c>
      <c r="E102" s="38" t="s">
        <v>210</v>
      </c>
      <c r="F102" s="39">
        <v>81000</v>
      </c>
      <c r="G102" s="39">
        <v>81000</v>
      </c>
      <c r="H102" s="47">
        <f t="shared" si="1"/>
        <v>100</v>
      </c>
    </row>
    <row r="103" spans="1:8" ht="15.75">
      <c r="A103" s="37" t="s">
        <v>804</v>
      </c>
      <c r="B103" s="38" t="s">
        <v>161</v>
      </c>
      <c r="C103" s="38" t="s">
        <v>134</v>
      </c>
      <c r="D103" s="38" t="s">
        <v>399</v>
      </c>
      <c r="E103" s="38" t="s">
        <v>55</v>
      </c>
      <c r="F103" s="39">
        <v>900319</v>
      </c>
      <c r="G103" s="39">
        <v>718242.4</v>
      </c>
      <c r="H103" s="47">
        <f t="shared" si="1"/>
        <v>79.77643479699972</v>
      </c>
    </row>
    <row r="104" spans="1:8" ht="47.25">
      <c r="A104" s="37" t="s">
        <v>257</v>
      </c>
      <c r="B104" s="38" t="s">
        <v>161</v>
      </c>
      <c r="C104" s="38" t="s">
        <v>134</v>
      </c>
      <c r="D104" s="38" t="s">
        <v>399</v>
      </c>
      <c r="E104" s="38" t="s">
        <v>201</v>
      </c>
      <c r="F104" s="39">
        <v>839974</v>
      </c>
      <c r="G104" s="39">
        <v>693242.4</v>
      </c>
      <c r="H104" s="47">
        <f t="shared" si="1"/>
        <v>82.5314116865522</v>
      </c>
    </row>
    <row r="105" spans="1:8" ht="47.25">
      <c r="A105" s="37" t="s">
        <v>258</v>
      </c>
      <c r="B105" s="38" t="s">
        <v>161</v>
      </c>
      <c r="C105" s="38" t="s">
        <v>134</v>
      </c>
      <c r="D105" s="38" t="s">
        <v>399</v>
      </c>
      <c r="E105" s="38" t="s">
        <v>202</v>
      </c>
      <c r="F105" s="39">
        <v>839974</v>
      </c>
      <c r="G105" s="39">
        <v>693242.4</v>
      </c>
      <c r="H105" s="47">
        <f t="shared" si="1"/>
        <v>82.5314116865522</v>
      </c>
    </row>
    <row r="106" spans="1:8" ht="47.25">
      <c r="A106" s="37" t="s">
        <v>271</v>
      </c>
      <c r="B106" s="38" t="s">
        <v>161</v>
      </c>
      <c r="C106" s="38" t="s">
        <v>134</v>
      </c>
      <c r="D106" s="38" t="s">
        <v>399</v>
      </c>
      <c r="E106" s="38" t="s">
        <v>211</v>
      </c>
      <c r="F106" s="39">
        <v>60345</v>
      </c>
      <c r="G106" s="39">
        <v>25000</v>
      </c>
      <c r="H106" s="47">
        <f t="shared" si="1"/>
        <v>41.42845306156268</v>
      </c>
    </row>
    <row r="107" spans="1:8" ht="22.5" customHeight="1">
      <c r="A107" s="37" t="s">
        <v>272</v>
      </c>
      <c r="B107" s="38" t="s">
        <v>161</v>
      </c>
      <c r="C107" s="38" t="s">
        <v>134</v>
      </c>
      <c r="D107" s="38" t="s">
        <v>399</v>
      </c>
      <c r="E107" s="38" t="s">
        <v>210</v>
      </c>
      <c r="F107" s="39">
        <v>60345</v>
      </c>
      <c r="G107" s="39">
        <v>25000</v>
      </c>
      <c r="H107" s="47">
        <f t="shared" si="1"/>
        <v>41.42845306156268</v>
      </c>
    </row>
    <row r="108" spans="1:8" ht="15.75">
      <c r="A108" s="37" t="s">
        <v>282</v>
      </c>
      <c r="B108" s="38" t="s">
        <v>161</v>
      </c>
      <c r="C108" s="38" t="s">
        <v>134</v>
      </c>
      <c r="D108" s="38" t="s">
        <v>401</v>
      </c>
      <c r="E108" s="38" t="s">
        <v>55</v>
      </c>
      <c r="F108" s="39">
        <v>2083656</v>
      </c>
      <c r="G108" s="39">
        <v>1601131.63</v>
      </c>
      <c r="H108" s="47">
        <f t="shared" si="1"/>
        <v>76.84241688647262</v>
      </c>
    </row>
    <row r="109" spans="1:8" ht="83.25" customHeight="1">
      <c r="A109" s="37" t="s">
        <v>255</v>
      </c>
      <c r="B109" s="38" t="s">
        <v>161</v>
      </c>
      <c r="C109" s="38" t="s">
        <v>134</v>
      </c>
      <c r="D109" s="38" t="s">
        <v>401</v>
      </c>
      <c r="E109" s="38" t="s">
        <v>199</v>
      </c>
      <c r="F109" s="39">
        <v>2040456</v>
      </c>
      <c r="G109" s="39">
        <v>1557931.63</v>
      </c>
      <c r="H109" s="47">
        <f t="shared" si="1"/>
        <v>76.35213060217912</v>
      </c>
    </row>
    <row r="110" spans="1:8" ht="31.5">
      <c r="A110" s="37" t="s">
        <v>283</v>
      </c>
      <c r="B110" s="38" t="s">
        <v>161</v>
      </c>
      <c r="C110" s="38" t="s">
        <v>134</v>
      </c>
      <c r="D110" s="38" t="s">
        <v>401</v>
      </c>
      <c r="E110" s="38" t="s">
        <v>209</v>
      </c>
      <c r="F110" s="39">
        <v>2040456</v>
      </c>
      <c r="G110" s="39">
        <v>1557931.63</v>
      </c>
      <c r="H110" s="47">
        <f t="shared" si="1"/>
        <v>76.35213060217912</v>
      </c>
    </row>
    <row r="111" spans="1:8" ht="47.25">
      <c r="A111" s="37" t="s">
        <v>257</v>
      </c>
      <c r="B111" s="38" t="s">
        <v>161</v>
      </c>
      <c r="C111" s="38" t="s">
        <v>134</v>
      </c>
      <c r="D111" s="38" t="s">
        <v>401</v>
      </c>
      <c r="E111" s="38" t="s">
        <v>201</v>
      </c>
      <c r="F111" s="39">
        <v>43200</v>
      </c>
      <c r="G111" s="39">
        <v>43200</v>
      </c>
      <c r="H111" s="47">
        <f t="shared" si="1"/>
        <v>100</v>
      </c>
    </row>
    <row r="112" spans="1:8" ht="47.25">
      <c r="A112" s="37" t="s">
        <v>258</v>
      </c>
      <c r="B112" s="38" t="s">
        <v>161</v>
      </c>
      <c r="C112" s="38" t="s">
        <v>134</v>
      </c>
      <c r="D112" s="38" t="s">
        <v>401</v>
      </c>
      <c r="E112" s="38" t="s">
        <v>202</v>
      </c>
      <c r="F112" s="39">
        <v>43200</v>
      </c>
      <c r="G112" s="39">
        <v>43200</v>
      </c>
      <c r="H112" s="47">
        <f t="shared" si="1"/>
        <v>100</v>
      </c>
    </row>
    <row r="113" spans="1:8" ht="63">
      <c r="A113" s="37" t="s">
        <v>805</v>
      </c>
      <c r="B113" s="38" t="s">
        <v>161</v>
      </c>
      <c r="C113" s="38" t="s">
        <v>134</v>
      </c>
      <c r="D113" s="38" t="s">
        <v>769</v>
      </c>
      <c r="E113" s="38" t="s">
        <v>55</v>
      </c>
      <c r="F113" s="39">
        <v>4147508</v>
      </c>
      <c r="G113" s="39">
        <v>2966374.06</v>
      </c>
      <c r="H113" s="47">
        <f t="shared" si="1"/>
        <v>71.52184058475596</v>
      </c>
    </row>
    <row r="114" spans="1:8" ht="47.25">
      <c r="A114" s="37" t="s">
        <v>271</v>
      </c>
      <c r="B114" s="38" t="s">
        <v>161</v>
      </c>
      <c r="C114" s="38" t="s">
        <v>134</v>
      </c>
      <c r="D114" s="38" t="s">
        <v>769</v>
      </c>
      <c r="E114" s="38" t="s">
        <v>211</v>
      </c>
      <c r="F114" s="39">
        <v>4147508</v>
      </c>
      <c r="G114" s="39">
        <v>2966374.06</v>
      </c>
      <c r="H114" s="47">
        <f t="shared" si="1"/>
        <v>71.52184058475596</v>
      </c>
    </row>
    <row r="115" spans="1:8" ht="22.5" customHeight="1">
      <c r="A115" s="37" t="s">
        <v>272</v>
      </c>
      <c r="B115" s="38" t="s">
        <v>161</v>
      </c>
      <c r="C115" s="38" t="s">
        <v>134</v>
      </c>
      <c r="D115" s="38" t="s">
        <v>769</v>
      </c>
      <c r="E115" s="38" t="s">
        <v>210</v>
      </c>
      <c r="F115" s="39">
        <v>4147508</v>
      </c>
      <c r="G115" s="39">
        <v>2966374.06</v>
      </c>
      <c r="H115" s="47">
        <f t="shared" si="1"/>
        <v>71.52184058475596</v>
      </c>
    </row>
    <row r="116" spans="1:8" ht="51" customHeight="1">
      <c r="A116" s="37" t="s">
        <v>797</v>
      </c>
      <c r="B116" s="38" t="s">
        <v>161</v>
      </c>
      <c r="C116" s="38" t="s">
        <v>134</v>
      </c>
      <c r="D116" s="38" t="s">
        <v>752</v>
      </c>
      <c r="E116" s="38" t="s">
        <v>55</v>
      </c>
      <c r="F116" s="39">
        <v>234325.75</v>
      </c>
      <c r="G116" s="39">
        <v>233595.73</v>
      </c>
      <c r="H116" s="47">
        <f t="shared" si="1"/>
        <v>99.68845933492159</v>
      </c>
    </row>
    <row r="117" spans="1:8" ht="47.25">
      <c r="A117" s="37" t="s">
        <v>271</v>
      </c>
      <c r="B117" s="38" t="s">
        <v>161</v>
      </c>
      <c r="C117" s="38" t="s">
        <v>134</v>
      </c>
      <c r="D117" s="38" t="s">
        <v>752</v>
      </c>
      <c r="E117" s="38" t="s">
        <v>211</v>
      </c>
      <c r="F117" s="39">
        <v>234325.75</v>
      </c>
      <c r="G117" s="39">
        <v>233595.73</v>
      </c>
      <c r="H117" s="47">
        <f t="shared" si="1"/>
        <v>99.68845933492159</v>
      </c>
    </row>
    <row r="118" spans="1:8" ht="19.5" customHeight="1">
      <c r="A118" s="37" t="s">
        <v>272</v>
      </c>
      <c r="B118" s="38" t="s">
        <v>161</v>
      </c>
      <c r="C118" s="38" t="s">
        <v>134</v>
      </c>
      <c r="D118" s="38" t="s">
        <v>752</v>
      </c>
      <c r="E118" s="38" t="s">
        <v>210</v>
      </c>
      <c r="F118" s="39">
        <v>234325.75</v>
      </c>
      <c r="G118" s="39">
        <v>233595.73</v>
      </c>
      <c r="H118" s="47">
        <f t="shared" si="1"/>
        <v>99.68845933492159</v>
      </c>
    </row>
    <row r="119" spans="1:8" ht="15.75">
      <c r="A119" s="37" t="s">
        <v>806</v>
      </c>
      <c r="B119" s="38" t="s">
        <v>161</v>
      </c>
      <c r="C119" s="38" t="s">
        <v>134</v>
      </c>
      <c r="D119" s="38" t="s">
        <v>475</v>
      </c>
      <c r="E119" s="38" t="s">
        <v>55</v>
      </c>
      <c r="F119" s="39">
        <v>187735</v>
      </c>
      <c r="G119" s="39">
        <v>187735</v>
      </c>
      <c r="H119" s="47">
        <f t="shared" si="1"/>
        <v>100</v>
      </c>
    </row>
    <row r="120" spans="1:8" ht="47.25">
      <c r="A120" s="37" t="s">
        <v>271</v>
      </c>
      <c r="B120" s="38" t="s">
        <v>161</v>
      </c>
      <c r="C120" s="38" t="s">
        <v>134</v>
      </c>
      <c r="D120" s="38" t="s">
        <v>475</v>
      </c>
      <c r="E120" s="38" t="s">
        <v>211</v>
      </c>
      <c r="F120" s="39">
        <v>187735</v>
      </c>
      <c r="G120" s="39">
        <v>187735</v>
      </c>
      <c r="H120" s="47">
        <f t="shared" si="1"/>
        <v>100</v>
      </c>
    </row>
    <row r="121" spans="1:8" ht="24.75" customHeight="1">
      <c r="A121" s="37" t="s">
        <v>272</v>
      </c>
      <c r="B121" s="38" t="s">
        <v>161</v>
      </c>
      <c r="C121" s="38" t="s">
        <v>134</v>
      </c>
      <c r="D121" s="38" t="s">
        <v>475</v>
      </c>
      <c r="E121" s="38" t="s">
        <v>210</v>
      </c>
      <c r="F121" s="39">
        <v>187735</v>
      </c>
      <c r="G121" s="39">
        <v>187735</v>
      </c>
      <c r="H121" s="47">
        <f t="shared" si="1"/>
        <v>100</v>
      </c>
    </row>
    <row r="122" spans="1:8" ht="31.5">
      <c r="A122" s="37" t="s">
        <v>432</v>
      </c>
      <c r="B122" s="38" t="s">
        <v>161</v>
      </c>
      <c r="C122" s="38" t="s">
        <v>135</v>
      </c>
      <c r="D122" s="38" t="s">
        <v>100</v>
      </c>
      <c r="E122" s="38" t="s">
        <v>55</v>
      </c>
      <c r="F122" s="39">
        <v>9645205.72</v>
      </c>
      <c r="G122" s="39">
        <v>9390076.79</v>
      </c>
      <c r="H122" s="47">
        <f t="shared" si="1"/>
        <v>97.35486274314529</v>
      </c>
    </row>
    <row r="123" spans="1:8" ht="47.25">
      <c r="A123" s="37" t="s">
        <v>284</v>
      </c>
      <c r="B123" s="38" t="s">
        <v>161</v>
      </c>
      <c r="C123" s="38" t="s">
        <v>135</v>
      </c>
      <c r="D123" s="38" t="s">
        <v>403</v>
      </c>
      <c r="E123" s="38" t="s">
        <v>55</v>
      </c>
      <c r="F123" s="39">
        <v>2356584</v>
      </c>
      <c r="G123" s="39">
        <v>2178023.04</v>
      </c>
      <c r="H123" s="47">
        <f t="shared" si="1"/>
        <v>92.4228900815757</v>
      </c>
    </row>
    <row r="124" spans="1:8" ht="82.5" customHeight="1">
      <c r="A124" s="37" t="s">
        <v>255</v>
      </c>
      <c r="B124" s="38" t="s">
        <v>161</v>
      </c>
      <c r="C124" s="38" t="s">
        <v>135</v>
      </c>
      <c r="D124" s="38" t="s">
        <v>403</v>
      </c>
      <c r="E124" s="38" t="s">
        <v>199</v>
      </c>
      <c r="F124" s="39">
        <v>2356584</v>
      </c>
      <c r="G124" s="39">
        <v>2178023.04</v>
      </c>
      <c r="H124" s="47">
        <f t="shared" si="1"/>
        <v>92.4228900815757</v>
      </c>
    </row>
    <row r="125" spans="1:8" ht="31.5">
      <c r="A125" s="37" t="s">
        <v>256</v>
      </c>
      <c r="B125" s="38" t="s">
        <v>161</v>
      </c>
      <c r="C125" s="38" t="s">
        <v>135</v>
      </c>
      <c r="D125" s="38" t="s">
        <v>403</v>
      </c>
      <c r="E125" s="38" t="s">
        <v>200</v>
      </c>
      <c r="F125" s="39">
        <v>2356584</v>
      </c>
      <c r="G125" s="39">
        <v>2178023.04</v>
      </c>
      <c r="H125" s="47">
        <f t="shared" si="1"/>
        <v>92.4228900815757</v>
      </c>
    </row>
    <row r="126" spans="1:8" ht="49.5" customHeight="1">
      <c r="A126" s="37" t="s">
        <v>807</v>
      </c>
      <c r="B126" s="38" t="s">
        <v>161</v>
      </c>
      <c r="C126" s="38" t="s">
        <v>135</v>
      </c>
      <c r="D126" s="38" t="s">
        <v>404</v>
      </c>
      <c r="E126" s="38" t="s">
        <v>55</v>
      </c>
      <c r="F126" s="39">
        <v>3246917</v>
      </c>
      <c r="G126" s="39">
        <v>3185069.59</v>
      </c>
      <c r="H126" s="47">
        <f t="shared" si="1"/>
        <v>98.09519584270248</v>
      </c>
    </row>
    <row r="127" spans="1:8" ht="83.25" customHeight="1">
      <c r="A127" s="37" t="s">
        <v>255</v>
      </c>
      <c r="B127" s="38" t="s">
        <v>161</v>
      </c>
      <c r="C127" s="38" t="s">
        <v>135</v>
      </c>
      <c r="D127" s="38" t="s">
        <v>404</v>
      </c>
      <c r="E127" s="38" t="s">
        <v>199</v>
      </c>
      <c r="F127" s="39">
        <v>2936251</v>
      </c>
      <c r="G127" s="39">
        <v>2891041.27</v>
      </c>
      <c r="H127" s="47">
        <f t="shared" si="1"/>
        <v>98.4602906904076</v>
      </c>
    </row>
    <row r="128" spans="1:8" ht="31.5">
      <c r="A128" s="37" t="s">
        <v>283</v>
      </c>
      <c r="B128" s="38" t="s">
        <v>161</v>
      </c>
      <c r="C128" s="38" t="s">
        <v>135</v>
      </c>
      <c r="D128" s="38" t="s">
        <v>404</v>
      </c>
      <c r="E128" s="38" t="s">
        <v>209</v>
      </c>
      <c r="F128" s="39">
        <v>2936251</v>
      </c>
      <c r="G128" s="39">
        <v>2891041.27</v>
      </c>
      <c r="H128" s="47">
        <f t="shared" si="1"/>
        <v>98.4602906904076</v>
      </c>
    </row>
    <row r="129" spans="1:8" ht="47.25">
      <c r="A129" s="37" t="s">
        <v>257</v>
      </c>
      <c r="B129" s="38" t="s">
        <v>161</v>
      </c>
      <c r="C129" s="38" t="s">
        <v>135</v>
      </c>
      <c r="D129" s="38" t="s">
        <v>404</v>
      </c>
      <c r="E129" s="38" t="s">
        <v>201</v>
      </c>
      <c r="F129" s="39">
        <v>303816</v>
      </c>
      <c r="G129" s="39">
        <v>287701.32</v>
      </c>
      <c r="H129" s="47">
        <f t="shared" si="1"/>
        <v>94.69590804960897</v>
      </c>
    </row>
    <row r="130" spans="1:8" ht="47.25">
      <c r="A130" s="37" t="s">
        <v>258</v>
      </c>
      <c r="B130" s="38" t="s">
        <v>161</v>
      </c>
      <c r="C130" s="38" t="s">
        <v>135</v>
      </c>
      <c r="D130" s="38" t="s">
        <v>404</v>
      </c>
      <c r="E130" s="38" t="s">
        <v>202</v>
      </c>
      <c r="F130" s="39">
        <v>303816</v>
      </c>
      <c r="G130" s="39">
        <v>287701.32</v>
      </c>
      <c r="H130" s="47">
        <f t="shared" si="1"/>
        <v>94.69590804960897</v>
      </c>
    </row>
    <row r="131" spans="1:8" ht="15.75">
      <c r="A131" s="37" t="s">
        <v>259</v>
      </c>
      <c r="B131" s="38" t="s">
        <v>161</v>
      </c>
      <c r="C131" s="38" t="s">
        <v>135</v>
      </c>
      <c r="D131" s="38" t="s">
        <v>404</v>
      </c>
      <c r="E131" s="38" t="s">
        <v>204</v>
      </c>
      <c r="F131" s="39">
        <v>6850</v>
      </c>
      <c r="G131" s="39">
        <v>6327</v>
      </c>
      <c r="H131" s="47">
        <f t="shared" si="1"/>
        <v>92.36496350364963</v>
      </c>
    </row>
    <row r="132" spans="1:8" ht="31.5">
      <c r="A132" s="37" t="s">
        <v>260</v>
      </c>
      <c r="B132" s="38" t="s">
        <v>161</v>
      </c>
      <c r="C132" s="38" t="s">
        <v>135</v>
      </c>
      <c r="D132" s="38" t="s">
        <v>404</v>
      </c>
      <c r="E132" s="38" t="s">
        <v>203</v>
      </c>
      <c r="F132" s="39">
        <v>6850</v>
      </c>
      <c r="G132" s="39">
        <v>6327</v>
      </c>
      <c r="H132" s="47">
        <f t="shared" si="1"/>
        <v>92.36496350364963</v>
      </c>
    </row>
    <row r="133" spans="1:8" ht="51.75" customHeight="1">
      <c r="A133" s="37" t="s">
        <v>807</v>
      </c>
      <c r="B133" s="38" t="s">
        <v>161</v>
      </c>
      <c r="C133" s="38" t="s">
        <v>135</v>
      </c>
      <c r="D133" s="38" t="s">
        <v>405</v>
      </c>
      <c r="E133" s="38" t="s">
        <v>55</v>
      </c>
      <c r="F133" s="39">
        <v>3747856</v>
      </c>
      <c r="G133" s="39">
        <v>3733135.44</v>
      </c>
      <c r="H133" s="47">
        <f t="shared" si="1"/>
        <v>99.60722717201514</v>
      </c>
    </row>
    <row r="134" spans="1:8" ht="78.75" customHeight="1">
      <c r="A134" s="37" t="s">
        <v>255</v>
      </c>
      <c r="B134" s="38" t="s">
        <v>161</v>
      </c>
      <c r="C134" s="38" t="s">
        <v>135</v>
      </c>
      <c r="D134" s="38" t="s">
        <v>405</v>
      </c>
      <c r="E134" s="38" t="s">
        <v>199</v>
      </c>
      <c r="F134" s="39">
        <v>3634426</v>
      </c>
      <c r="G134" s="39">
        <v>3619705.44</v>
      </c>
      <c r="H134" s="47">
        <f t="shared" si="1"/>
        <v>99.59496877911394</v>
      </c>
    </row>
    <row r="135" spans="1:8" ht="31.5">
      <c r="A135" s="37" t="s">
        <v>283</v>
      </c>
      <c r="B135" s="38" t="s">
        <v>161</v>
      </c>
      <c r="C135" s="38" t="s">
        <v>135</v>
      </c>
      <c r="D135" s="38" t="s">
        <v>405</v>
      </c>
      <c r="E135" s="38" t="s">
        <v>209</v>
      </c>
      <c r="F135" s="39">
        <v>3634426</v>
      </c>
      <c r="G135" s="39">
        <v>3619705.44</v>
      </c>
      <c r="H135" s="47">
        <f t="shared" si="1"/>
        <v>99.59496877911394</v>
      </c>
    </row>
    <row r="136" spans="1:8" ht="47.25">
      <c r="A136" s="37" t="s">
        <v>257</v>
      </c>
      <c r="B136" s="38" t="s">
        <v>161</v>
      </c>
      <c r="C136" s="38" t="s">
        <v>135</v>
      </c>
      <c r="D136" s="38" t="s">
        <v>405</v>
      </c>
      <c r="E136" s="38" t="s">
        <v>201</v>
      </c>
      <c r="F136" s="39">
        <v>113430</v>
      </c>
      <c r="G136" s="39">
        <v>113430</v>
      </c>
      <c r="H136" s="47">
        <f t="shared" si="1"/>
        <v>100</v>
      </c>
    </row>
    <row r="137" spans="1:8" ht="47.25">
      <c r="A137" s="37" t="s">
        <v>258</v>
      </c>
      <c r="B137" s="38" t="s">
        <v>161</v>
      </c>
      <c r="C137" s="38" t="s">
        <v>135</v>
      </c>
      <c r="D137" s="38" t="s">
        <v>405</v>
      </c>
      <c r="E137" s="38" t="s">
        <v>202</v>
      </c>
      <c r="F137" s="39">
        <v>113430</v>
      </c>
      <c r="G137" s="39">
        <v>113430</v>
      </c>
      <c r="H137" s="47">
        <f t="shared" si="1"/>
        <v>100</v>
      </c>
    </row>
    <row r="138" spans="1:8" ht="110.25">
      <c r="A138" s="37" t="s">
        <v>285</v>
      </c>
      <c r="B138" s="38" t="s">
        <v>161</v>
      </c>
      <c r="C138" s="38" t="s">
        <v>135</v>
      </c>
      <c r="D138" s="38" t="s">
        <v>136</v>
      </c>
      <c r="E138" s="38" t="s">
        <v>55</v>
      </c>
      <c r="F138" s="39">
        <v>253824</v>
      </c>
      <c r="G138" s="39">
        <v>253824</v>
      </c>
      <c r="H138" s="47">
        <f t="shared" si="1"/>
        <v>100</v>
      </c>
    </row>
    <row r="139" spans="1:8" ht="31.5">
      <c r="A139" s="37" t="s">
        <v>274</v>
      </c>
      <c r="B139" s="38" t="s">
        <v>161</v>
      </c>
      <c r="C139" s="38" t="s">
        <v>135</v>
      </c>
      <c r="D139" s="38" t="s">
        <v>136</v>
      </c>
      <c r="E139" s="38" t="s">
        <v>207</v>
      </c>
      <c r="F139" s="39">
        <v>115200</v>
      </c>
      <c r="G139" s="39">
        <v>115200</v>
      </c>
      <c r="H139" s="47">
        <f t="shared" si="1"/>
        <v>100</v>
      </c>
    </row>
    <row r="140" spans="1:8" ht="34.5" customHeight="1">
      <c r="A140" s="37" t="s">
        <v>277</v>
      </c>
      <c r="B140" s="38" t="s">
        <v>161</v>
      </c>
      <c r="C140" s="38" t="s">
        <v>135</v>
      </c>
      <c r="D140" s="38" t="s">
        <v>136</v>
      </c>
      <c r="E140" s="38" t="s">
        <v>206</v>
      </c>
      <c r="F140" s="39">
        <v>115200</v>
      </c>
      <c r="G140" s="39">
        <v>115200</v>
      </c>
      <c r="H140" s="47">
        <f aca="true" t="shared" si="2" ref="H140:H203">G140/F140*100</f>
        <v>100</v>
      </c>
    </row>
    <row r="141" spans="1:8" ht="47.25">
      <c r="A141" s="37" t="s">
        <v>271</v>
      </c>
      <c r="B141" s="38" t="s">
        <v>161</v>
      </c>
      <c r="C141" s="38" t="s">
        <v>135</v>
      </c>
      <c r="D141" s="38" t="s">
        <v>136</v>
      </c>
      <c r="E141" s="38" t="s">
        <v>211</v>
      </c>
      <c r="F141" s="39">
        <v>138624</v>
      </c>
      <c r="G141" s="39">
        <v>138624</v>
      </c>
      <c r="H141" s="47">
        <f t="shared" si="2"/>
        <v>100</v>
      </c>
    </row>
    <row r="142" spans="1:8" ht="22.5" customHeight="1">
      <c r="A142" s="37" t="s">
        <v>272</v>
      </c>
      <c r="B142" s="38" t="s">
        <v>161</v>
      </c>
      <c r="C142" s="38" t="s">
        <v>135</v>
      </c>
      <c r="D142" s="38" t="s">
        <v>136</v>
      </c>
      <c r="E142" s="38" t="s">
        <v>210</v>
      </c>
      <c r="F142" s="39">
        <v>138624</v>
      </c>
      <c r="G142" s="39">
        <v>138624</v>
      </c>
      <c r="H142" s="47">
        <f t="shared" si="2"/>
        <v>100</v>
      </c>
    </row>
    <row r="143" spans="1:8" ht="47.25">
      <c r="A143" s="37" t="s">
        <v>484</v>
      </c>
      <c r="B143" s="38" t="s">
        <v>161</v>
      </c>
      <c r="C143" s="38" t="s">
        <v>135</v>
      </c>
      <c r="D143" s="38" t="s">
        <v>690</v>
      </c>
      <c r="E143" s="38" t="s">
        <v>55</v>
      </c>
      <c r="F143" s="39">
        <v>40024.72</v>
      </c>
      <c r="G143" s="39">
        <v>40024.72</v>
      </c>
      <c r="H143" s="47">
        <f t="shared" si="2"/>
        <v>100</v>
      </c>
    </row>
    <row r="144" spans="1:8" ht="81.75" customHeight="1">
      <c r="A144" s="37" t="s">
        <v>255</v>
      </c>
      <c r="B144" s="38" t="s">
        <v>161</v>
      </c>
      <c r="C144" s="38" t="s">
        <v>135</v>
      </c>
      <c r="D144" s="38" t="s">
        <v>690</v>
      </c>
      <c r="E144" s="38" t="s">
        <v>199</v>
      </c>
      <c r="F144" s="39">
        <v>40024.72</v>
      </c>
      <c r="G144" s="39">
        <v>40024.72</v>
      </c>
      <c r="H144" s="47">
        <f t="shared" si="2"/>
        <v>100</v>
      </c>
    </row>
    <row r="145" spans="1:8" ht="31.5">
      <c r="A145" s="37" t="s">
        <v>256</v>
      </c>
      <c r="B145" s="38" t="s">
        <v>161</v>
      </c>
      <c r="C145" s="38" t="s">
        <v>135</v>
      </c>
      <c r="D145" s="38" t="s">
        <v>690</v>
      </c>
      <c r="E145" s="38" t="s">
        <v>200</v>
      </c>
      <c r="F145" s="39">
        <v>40024.72</v>
      </c>
      <c r="G145" s="39">
        <v>40024.72</v>
      </c>
      <c r="H145" s="47">
        <f t="shared" si="2"/>
        <v>100</v>
      </c>
    </row>
    <row r="146" spans="1:8" ht="15.75">
      <c r="A146" s="37" t="s">
        <v>433</v>
      </c>
      <c r="B146" s="38" t="s">
        <v>161</v>
      </c>
      <c r="C146" s="38" t="s">
        <v>139</v>
      </c>
      <c r="D146" s="38" t="s">
        <v>100</v>
      </c>
      <c r="E146" s="38" t="s">
        <v>55</v>
      </c>
      <c r="F146" s="39">
        <v>424192</v>
      </c>
      <c r="G146" s="39">
        <v>392643.4</v>
      </c>
      <c r="H146" s="47">
        <f t="shared" si="2"/>
        <v>92.56266030476766</v>
      </c>
    </row>
    <row r="147" spans="1:8" ht="31.5">
      <c r="A147" s="37" t="s">
        <v>286</v>
      </c>
      <c r="B147" s="38" t="s">
        <v>161</v>
      </c>
      <c r="C147" s="38" t="s">
        <v>148</v>
      </c>
      <c r="D147" s="38" t="s">
        <v>100</v>
      </c>
      <c r="E147" s="38" t="s">
        <v>55</v>
      </c>
      <c r="F147" s="39">
        <v>424192</v>
      </c>
      <c r="G147" s="39">
        <v>392643.4</v>
      </c>
      <c r="H147" s="47">
        <f t="shared" si="2"/>
        <v>92.56266030476766</v>
      </c>
    </row>
    <row r="148" spans="1:8" ht="63">
      <c r="A148" s="37" t="s">
        <v>808</v>
      </c>
      <c r="B148" s="38" t="s">
        <v>161</v>
      </c>
      <c r="C148" s="38" t="s">
        <v>148</v>
      </c>
      <c r="D148" s="38" t="s">
        <v>416</v>
      </c>
      <c r="E148" s="38" t="s">
        <v>55</v>
      </c>
      <c r="F148" s="39">
        <v>424192</v>
      </c>
      <c r="G148" s="39">
        <v>392643.4</v>
      </c>
      <c r="H148" s="47">
        <f t="shared" si="2"/>
        <v>92.56266030476766</v>
      </c>
    </row>
    <row r="149" spans="1:8" ht="47.25">
      <c r="A149" s="37" t="s">
        <v>257</v>
      </c>
      <c r="B149" s="38" t="s">
        <v>161</v>
      </c>
      <c r="C149" s="38" t="s">
        <v>148</v>
      </c>
      <c r="D149" s="38" t="s">
        <v>416</v>
      </c>
      <c r="E149" s="38" t="s">
        <v>201</v>
      </c>
      <c r="F149" s="39">
        <v>211000</v>
      </c>
      <c r="G149" s="39">
        <v>179469.4</v>
      </c>
      <c r="H149" s="47">
        <f t="shared" si="2"/>
        <v>85.05658767772512</v>
      </c>
    </row>
    <row r="150" spans="1:8" ht="47.25">
      <c r="A150" s="37" t="s">
        <v>258</v>
      </c>
      <c r="B150" s="38" t="s">
        <v>161</v>
      </c>
      <c r="C150" s="38" t="s">
        <v>148</v>
      </c>
      <c r="D150" s="38" t="s">
        <v>416</v>
      </c>
      <c r="E150" s="38" t="s">
        <v>202</v>
      </c>
      <c r="F150" s="39">
        <v>211000</v>
      </c>
      <c r="G150" s="39">
        <v>179469.4</v>
      </c>
      <c r="H150" s="47">
        <f t="shared" si="2"/>
        <v>85.05658767772512</v>
      </c>
    </row>
    <row r="151" spans="1:8" ht="47.25">
      <c r="A151" s="37" t="s">
        <v>271</v>
      </c>
      <c r="B151" s="38" t="s">
        <v>161</v>
      </c>
      <c r="C151" s="38" t="s">
        <v>148</v>
      </c>
      <c r="D151" s="38" t="s">
        <v>416</v>
      </c>
      <c r="E151" s="38" t="s">
        <v>211</v>
      </c>
      <c r="F151" s="39">
        <v>213192</v>
      </c>
      <c r="G151" s="39">
        <v>213174</v>
      </c>
      <c r="H151" s="47">
        <f t="shared" si="2"/>
        <v>99.99155690645051</v>
      </c>
    </row>
    <row r="152" spans="1:8" ht="21" customHeight="1">
      <c r="A152" s="37" t="s">
        <v>272</v>
      </c>
      <c r="B152" s="38" t="s">
        <v>161</v>
      </c>
      <c r="C152" s="38" t="s">
        <v>148</v>
      </c>
      <c r="D152" s="38" t="s">
        <v>416</v>
      </c>
      <c r="E152" s="38" t="s">
        <v>210</v>
      </c>
      <c r="F152" s="39">
        <v>213192</v>
      </c>
      <c r="G152" s="39">
        <v>213174</v>
      </c>
      <c r="H152" s="47">
        <f t="shared" si="2"/>
        <v>99.99155690645051</v>
      </c>
    </row>
    <row r="153" spans="1:8" ht="15.75">
      <c r="A153" s="37" t="s">
        <v>434</v>
      </c>
      <c r="B153" s="38" t="s">
        <v>161</v>
      </c>
      <c r="C153" s="38" t="s">
        <v>149</v>
      </c>
      <c r="D153" s="38" t="s">
        <v>100</v>
      </c>
      <c r="E153" s="38" t="s">
        <v>55</v>
      </c>
      <c r="F153" s="39">
        <v>37506572.04</v>
      </c>
      <c r="G153" s="39">
        <v>35738822.58</v>
      </c>
      <c r="H153" s="47">
        <f t="shared" si="2"/>
        <v>95.28682744422835</v>
      </c>
    </row>
    <row r="154" spans="1:8" ht="15.75">
      <c r="A154" s="37" t="s">
        <v>287</v>
      </c>
      <c r="B154" s="38" t="s">
        <v>161</v>
      </c>
      <c r="C154" s="38" t="s">
        <v>150</v>
      </c>
      <c r="D154" s="38" t="s">
        <v>100</v>
      </c>
      <c r="E154" s="38" t="s">
        <v>55</v>
      </c>
      <c r="F154" s="39">
        <v>24564277.25</v>
      </c>
      <c r="G154" s="39">
        <v>22796528.29</v>
      </c>
      <c r="H154" s="47">
        <f t="shared" si="2"/>
        <v>92.80357837517894</v>
      </c>
    </row>
    <row r="155" spans="1:8" ht="31.5">
      <c r="A155" s="37" t="s">
        <v>486</v>
      </c>
      <c r="B155" s="38" t="s">
        <v>161</v>
      </c>
      <c r="C155" s="38" t="s">
        <v>150</v>
      </c>
      <c r="D155" s="38" t="s">
        <v>478</v>
      </c>
      <c r="E155" s="38" t="s">
        <v>55</v>
      </c>
      <c r="F155" s="39">
        <v>7622029.33</v>
      </c>
      <c r="G155" s="39">
        <v>6766499.76</v>
      </c>
      <c r="H155" s="47">
        <f t="shared" si="2"/>
        <v>88.7755670706662</v>
      </c>
    </row>
    <row r="156" spans="1:8" ht="47.25">
      <c r="A156" s="37" t="s">
        <v>271</v>
      </c>
      <c r="B156" s="38" t="s">
        <v>161</v>
      </c>
      <c r="C156" s="38" t="s">
        <v>150</v>
      </c>
      <c r="D156" s="38" t="s">
        <v>478</v>
      </c>
      <c r="E156" s="38" t="s">
        <v>211</v>
      </c>
      <c r="F156" s="39">
        <v>7622029.33</v>
      </c>
      <c r="G156" s="39">
        <v>6766499.76</v>
      </c>
      <c r="H156" s="47">
        <f t="shared" si="2"/>
        <v>88.7755670706662</v>
      </c>
    </row>
    <row r="157" spans="1:8" ht="21.75" customHeight="1">
      <c r="A157" s="37" t="s">
        <v>272</v>
      </c>
      <c r="B157" s="38" t="s">
        <v>161</v>
      </c>
      <c r="C157" s="38" t="s">
        <v>150</v>
      </c>
      <c r="D157" s="38" t="s">
        <v>478</v>
      </c>
      <c r="E157" s="38" t="s">
        <v>210</v>
      </c>
      <c r="F157" s="39">
        <v>7622029.33</v>
      </c>
      <c r="G157" s="39">
        <v>6766499.76</v>
      </c>
      <c r="H157" s="47">
        <f t="shared" si="2"/>
        <v>88.7755670706662</v>
      </c>
    </row>
    <row r="158" spans="1:8" ht="31.5">
      <c r="A158" s="37" t="s">
        <v>289</v>
      </c>
      <c r="B158" s="38" t="s">
        <v>161</v>
      </c>
      <c r="C158" s="38" t="s">
        <v>150</v>
      </c>
      <c r="D158" s="38" t="s">
        <v>479</v>
      </c>
      <c r="E158" s="38" t="s">
        <v>55</v>
      </c>
      <c r="F158" s="39">
        <v>32883.67</v>
      </c>
      <c r="G158" s="39">
        <v>0</v>
      </c>
      <c r="H158" s="47">
        <f t="shared" si="2"/>
        <v>0</v>
      </c>
    </row>
    <row r="159" spans="1:8" ht="47.25">
      <c r="A159" s="37" t="s">
        <v>271</v>
      </c>
      <c r="B159" s="38" t="s">
        <v>161</v>
      </c>
      <c r="C159" s="38" t="s">
        <v>150</v>
      </c>
      <c r="D159" s="38" t="s">
        <v>479</v>
      </c>
      <c r="E159" s="38" t="s">
        <v>211</v>
      </c>
      <c r="F159" s="39">
        <v>32883.67</v>
      </c>
      <c r="G159" s="39">
        <v>0</v>
      </c>
      <c r="H159" s="47">
        <f t="shared" si="2"/>
        <v>0</v>
      </c>
    </row>
    <row r="160" spans="1:8" ht="15.75">
      <c r="A160" s="37" t="s">
        <v>272</v>
      </c>
      <c r="B160" s="38" t="s">
        <v>161</v>
      </c>
      <c r="C160" s="38" t="s">
        <v>150</v>
      </c>
      <c r="D160" s="38" t="s">
        <v>479</v>
      </c>
      <c r="E160" s="38" t="s">
        <v>210</v>
      </c>
      <c r="F160" s="39">
        <v>32883.67</v>
      </c>
      <c r="G160" s="39">
        <v>0</v>
      </c>
      <c r="H160" s="47">
        <f t="shared" si="2"/>
        <v>0</v>
      </c>
    </row>
    <row r="161" spans="1:8" ht="31.5">
      <c r="A161" s="37" t="s">
        <v>288</v>
      </c>
      <c r="B161" s="38" t="s">
        <v>161</v>
      </c>
      <c r="C161" s="38" t="s">
        <v>150</v>
      </c>
      <c r="D161" s="38" t="s">
        <v>400</v>
      </c>
      <c r="E161" s="38" t="s">
        <v>55</v>
      </c>
      <c r="F161" s="39">
        <v>14632664.25</v>
      </c>
      <c r="G161" s="39">
        <v>14354930.19</v>
      </c>
      <c r="H161" s="47">
        <f t="shared" si="2"/>
        <v>98.10195836346071</v>
      </c>
    </row>
    <row r="162" spans="1:8" ht="47.25">
      <c r="A162" s="37" t="s">
        <v>271</v>
      </c>
      <c r="B162" s="38" t="s">
        <v>161</v>
      </c>
      <c r="C162" s="38" t="s">
        <v>150</v>
      </c>
      <c r="D162" s="38" t="s">
        <v>400</v>
      </c>
      <c r="E162" s="38" t="s">
        <v>211</v>
      </c>
      <c r="F162" s="39">
        <v>14632664.25</v>
      </c>
      <c r="G162" s="39">
        <v>14354930.19</v>
      </c>
      <c r="H162" s="47">
        <f t="shared" si="2"/>
        <v>98.10195836346071</v>
      </c>
    </row>
    <row r="163" spans="1:8" ht="23.25" customHeight="1">
      <c r="A163" s="37" t="s">
        <v>272</v>
      </c>
      <c r="B163" s="38" t="s">
        <v>161</v>
      </c>
      <c r="C163" s="38" t="s">
        <v>150</v>
      </c>
      <c r="D163" s="38" t="s">
        <v>400</v>
      </c>
      <c r="E163" s="38" t="s">
        <v>210</v>
      </c>
      <c r="F163" s="39">
        <v>6821974</v>
      </c>
      <c r="G163" s="39">
        <v>6630563.59</v>
      </c>
      <c r="H163" s="47">
        <f t="shared" si="2"/>
        <v>97.19420786417538</v>
      </c>
    </row>
    <row r="164" spans="1:8" ht="23.25" customHeight="1">
      <c r="A164" s="37" t="s">
        <v>866</v>
      </c>
      <c r="B164" s="38" t="s">
        <v>161</v>
      </c>
      <c r="C164" s="38" t="s">
        <v>150</v>
      </c>
      <c r="D164" s="38" t="s">
        <v>400</v>
      </c>
      <c r="E164" s="38" t="s">
        <v>216</v>
      </c>
      <c r="F164" s="39">
        <v>7810690.25</v>
      </c>
      <c r="G164" s="39">
        <v>7724366.6</v>
      </c>
      <c r="H164" s="47">
        <f t="shared" si="2"/>
        <v>98.89480126292295</v>
      </c>
    </row>
    <row r="165" spans="1:8" ht="31.5">
      <c r="A165" s="37" t="s">
        <v>809</v>
      </c>
      <c r="B165" s="38" t="s">
        <v>161</v>
      </c>
      <c r="C165" s="38" t="s">
        <v>150</v>
      </c>
      <c r="D165" s="38" t="s">
        <v>418</v>
      </c>
      <c r="E165" s="38" t="s">
        <v>55</v>
      </c>
      <c r="F165" s="39">
        <v>370275</v>
      </c>
      <c r="G165" s="39">
        <v>181752</v>
      </c>
      <c r="H165" s="47">
        <f t="shared" si="2"/>
        <v>49.085679562487336</v>
      </c>
    </row>
    <row r="166" spans="1:8" ht="47.25">
      <c r="A166" s="37" t="s">
        <v>257</v>
      </c>
      <c r="B166" s="38" t="s">
        <v>161</v>
      </c>
      <c r="C166" s="38" t="s">
        <v>150</v>
      </c>
      <c r="D166" s="38" t="s">
        <v>418</v>
      </c>
      <c r="E166" s="38" t="s">
        <v>201</v>
      </c>
      <c r="F166" s="39">
        <v>338175</v>
      </c>
      <c r="G166" s="39">
        <v>175752</v>
      </c>
      <c r="H166" s="47">
        <f t="shared" si="2"/>
        <v>51.9707252162342</v>
      </c>
    </row>
    <row r="167" spans="1:8" ht="47.25">
      <c r="A167" s="37" t="s">
        <v>258</v>
      </c>
      <c r="B167" s="38" t="s">
        <v>161</v>
      </c>
      <c r="C167" s="38" t="s">
        <v>150</v>
      </c>
      <c r="D167" s="38" t="s">
        <v>418</v>
      </c>
      <c r="E167" s="38" t="s">
        <v>202</v>
      </c>
      <c r="F167" s="39">
        <v>338175</v>
      </c>
      <c r="G167" s="39">
        <v>175752</v>
      </c>
      <c r="H167" s="47">
        <f t="shared" si="2"/>
        <v>51.9707252162342</v>
      </c>
    </row>
    <row r="168" spans="1:8" ht="47.25">
      <c r="A168" s="37" t="s">
        <v>271</v>
      </c>
      <c r="B168" s="38" t="s">
        <v>161</v>
      </c>
      <c r="C168" s="38" t="s">
        <v>150</v>
      </c>
      <c r="D168" s="38" t="s">
        <v>418</v>
      </c>
      <c r="E168" s="38" t="s">
        <v>211</v>
      </c>
      <c r="F168" s="39">
        <v>32100</v>
      </c>
      <c r="G168" s="39">
        <v>6000</v>
      </c>
      <c r="H168" s="47">
        <f t="shared" si="2"/>
        <v>18.69158878504673</v>
      </c>
    </row>
    <row r="169" spans="1:8" ht="21" customHeight="1">
      <c r="A169" s="37" t="s">
        <v>272</v>
      </c>
      <c r="B169" s="38" t="s">
        <v>161</v>
      </c>
      <c r="C169" s="38" t="s">
        <v>150</v>
      </c>
      <c r="D169" s="38" t="s">
        <v>418</v>
      </c>
      <c r="E169" s="38" t="s">
        <v>210</v>
      </c>
      <c r="F169" s="39">
        <v>32100</v>
      </c>
      <c r="G169" s="39">
        <v>6000</v>
      </c>
      <c r="H169" s="47">
        <f t="shared" si="2"/>
        <v>18.69158878504673</v>
      </c>
    </row>
    <row r="170" spans="1:8" ht="51" customHeight="1">
      <c r="A170" s="37" t="s">
        <v>807</v>
      </c>
      <c r="B170" s="38" t="s">
        <v>161</v>
      </c>
      <c r="C170" s="38" t="s">
        <v>150</v>
      </c>
      <c r="D170" s="38" t="s">
        <v>419</v>
      </c>
      <c r="E170" s="38" t="s">
        <v>55</v>
      </c>
      <c r="F170" s="39">
        <v>1543284</v>
      </c>
      <c r="G170" s="39">
        <v>1130265.34</v>
      </c>
      <c r="H170" s="47">
        <f t="shared" si="2"/>
        <v>73.23767627993293</v>
      </c>
    </row>
    <row r="171" spans="1:8" ht="85.5" customHeight="1">
      <c r="A171" s="37" t="s">
        <v>255</v>
      </c>
      <c r="B171" s="38" t="s">
        <v>161</v>
      </c>
      <c r="C171" s="38" t="s">
        <v>150</v>
      </c>
      <c r="D171" s="38" t="s">
        <v>419</v>
      </c>
      <c r="E171" s="38" t="s">
        <v>199</v>
      </c>
      <c r="F171" s="39">
        <v>1509554</v>
      </c>
      <c r="G171" s="39">
        <v>1106297.34</v>
      </c>
      <c r="H171" s="47">
        <f t="shared" si="2"/>
        <v>73.28637067637197</v>
      </c>
    </row>
    <row r="172" spans="1:8" ht="31.5">
      <c r="A172" s="37" t="s">
        <v>283</v>
      </c>
      <c r="B172" s="38" t="s">
        <v>161</v>
      </c>
      <c r="C172" s="38" t="s">
        <v>150</v>
      </c>
      <c r="D172" s="38" t="s">
        <v>419</v>
      </c>
      <c r="E172" s="38" t="s">
        <v>209</v>
      </c>
      <c r="F172" s="39">
        <v>1509554</v>
      </c>
      <c r="G172" s="39">
        <v>1106297.34</v>
      </c>
      <c r="H172" s="47">
        <f t="shared" si="2"/>
        <v>73.28637067637197</v>
      </c>
    </row>
    <row r="173" spans="1:8" ht="47.25">
      <c r="A173" s="37" t="s">
        <v>257</v>
      </c>
      <c r="B173" s="38" t="s">
        <v>161</v>
      </c>
      <c r="C173" s="38" t="s">
        <v>150</v>
      </c>
      <c r="D173" s="38" t="s">
        <v>419</v>
      </c>
      <c r="E173" s="38" t="s">
        <v>201</v>
      </c>
      <c r="F173" s="39">
        <v>33730</v>
      </c>
      <c r="G173" s="39">
        <v>23968</v>
      </c>
      <c r="H173" s="47">
        <f t="shared" si="2"/>
        <v>71.05840498072932</v>
      </c>
    </row>
    <row r="174" spans="1:8" ht="47.25">
      <c r="A174" s="37" t="s">
        <v>258</v>
      </c>
      <c r="B174" s="38" t="s">
        <v>161</v>
      </c>
      <c r="C174" s="38" t="s">
        <v>150</v>
      </c>
      <c r="D174" s="38" t="s">
        <v>419</v>
      </c>
      <c r="E174" s="38" t="s">
        <v>202</v>
      </c>
      <c r="F174" s="39">
        <v>33730</v>
      </c>
      <c r="G174" s="39">
        <v>23968</v>
      </c>
      <c r="H174" s="47">
        <f t="shared" si="2"/>
        <v>71.05840498072932</v>
      </c>
    </row>
    <row r="175" spans="1:8" ht="53.25" customHeight="1">
      <c r="A175" s="37" t="s">
        <v>797</v>
      </c>
      <c r="B175" s="38" t="s">
        <v>161</v>
      </c>
      <c r="C175" s="38" t="s">
        <v>150</v>
      </c>
      <c r="D175" s="38" t="s">
        <v>752</v>
      </c>
      <c r="E175" s="38" t="s">
        <v>55</v>
      </c>
      <c r="F175" s="39">
        <v>363141</v>
      </c>
      <c r="G175" s="39">
        <v>363081</v>
      </c>
      <c r="H175" s="47">
        <f t="shared" si="2"/>
        <v>99.98347749221377</v>
      </c>
    </row>
    <row r="176" spans="1:8" ht="47.25">
      <c r="A176" s="37" t="s">
        <v>271</v>
      </c>
      <c r="B176" s="38" t="s">
        <v>161</v>
      </c>
      <c r="C176" s="38" t="s">
        <v>150</v>
      </c>
      <c r="D176" s="38" t="s">
        <v>752</v>
      </c>
      <c r="E176" s="38" t="s">
        <v>211</v>
      </c>
      <c r="F176" s="39">
        <v>363141</v>
      </c>
      <c r="G176" s="39">
        <v>363081</v>
      </c>
      <c r="H176" s="47">
        <f t="shared" si="2"/>
        <v>99.98347749221377</v>
      </c>
    </row>
    <row r="177" spans="1:8" ht="21" customHeight="1">
      <c r="A177" s="37" t="s">
        <v>272</v>
      </c>
      <c r="B177" s="38" t="s">
        <v>161</v>
      </c>
      <c r="C177" s="38" t="s">
        <v>150</v>
      </c>
      <c r="D177" s="38" t="s">
        <v>752</v>
      </c>
      <c r="E177" s="38" t="s">
        <v>210</v>
      </c>
      <c r="F177" s="39">
        <v>236000</v>
      </c>
      <c r="G177" s="39">
        <v>235940</v>
      </c>
      <c r="H177" s="47">
        <f t="shared" si="2"/>
        <v>99.97457627118645</v>
      </c>
    </row>
    <row r="178" spans="1:8" ht="21" customHeight="1">
      <c r="A178" s="37" t="s">
        <v>866</v>
      </c>
      <c r="B178" s="38" t="s">
        <v>161</v>
      </c>
      <c r="C178" s="38" t="s">
        <v>150</v>
      </c>
      <c r="D178" s="38" t="s">
        <v>752</v>
      </c>
      <c r="E178" s="38" t="s">
        <v>216</v>
      </c>
      <c r="F178" s="39">
        <v>127141</v>
      </c>
      <c r="G178" s="39">
        <v>127141</v>
      </c>
      <c r="H178" s="47">
        <f t="shared" si="2"/>
        <v>100</v>
      </c>
    </row>
    <row r="179" spans="1:8" ht="15.75">
      <c r="A179" s="37" t="s">
        <v>487</v>
      </c>
      <c r="B179" s="38" t="s">
        <v>161</v>
      </c>
      <c r="C179" s="38" t="s">
        <v>481</v>
      </c>
      <c r="D179" s="38" t="s">
        <v>100</v>
      </c>
      <c r="E179" s="38" t="s">
        <v>55</v>
      </c>
      <c r="F179" s="39">
        <v>12942294.79</v>
      </c>
      <c r="G179" s="39">
        <v>12942294.29</v>
      </c>
      <c r="H179" s="47">
        <f t="shared" si="2"/>
        <v>99.99999613669749</v>
      </c>
    </row>
    <row r="180" spans="1:8" ht="31.5">
      <c r="A180" s="37" t="s">
        <v>486</v>
      </c>
      <c r="B180" s="38" t="s">
        <v>161</v>
      </c>
      <c r="C180" s="38" t="s">
        <v>481</v>
      </c>
      <c r="D180" s="38" t="s">
        <v>478</v>
      </c>
      <c r="E180" s="38" t="s">
        <v>55</v>
      </c>
      <c r="F180" s="39">
        <v>12942294.79</v>
      </c>
      <c r="G180" s="39">
        <v>12942294.29</v>
      </c>
      <c r="H180" s="47">
        <f t="shared" si="2"/>
        <v>99.99999613669749</v>
      </c>
    </row>
    <row r="181" spans="1:8" ht="47.25">
      <c r="A181" s="37" t="s">
        <v>271</v>
      </c>
      <c r="B181" s="38" t="s">
        <v>161</v>
      </c>
      <c r="C181" s="38" t="s">
        <v>481</v>
      </c>
      <c r="D181" s="38" t="s">
        <v>478</v>
      </c>
      <c r="E181" s="38" t="s">
        <v>211</v>
      </c>
      <c r="F181" s="39">
        <v>12942294.79</v>
      </c>
      <c r="G181" s="39">
        <v>12942294.29</v>
      </c>
      <c r="H181" s="47">
        <f t="shared" si="2"/>
        <v>99.99999613669749</v>
      </c>
    </row>
    <row r="182" spans="1:8" ht="19.5" customHeight="1">
      <c r="A182" s="37" t="s">
        <v>272</v>
      </c>
      <c r="B182" s="38" t="s">
        <v>161</v>
      </c>
      <c r="C182" s="38" t="s">
        <v>481</v>
      </c>
      <c r="D182" s="38" t="s">
        <v>478</v>
      </c>
      <c r="E182" s="38" t="s">
        <v>210</v>
      </c>
      <c r="F182" s="39">
        <v>12942294.79</v>
      </c>
      <c r="G182" s="39">
        <v>12942294.29</v>
      </c>
      <c r="H182" s="47">
        <f t="shared" si="2"/>
        <v>99.99999613669749</v>
      </c>
    </row>
    <row r="183" spans="1:8" ht="31.5">
      <c r="A183" s="37" t="s">
        <v>312</v>
      </c>
      <c r="B183" s="38" t="s">
        <v>162</v>
      </c>
      <c r="C183" s="38" t="s">
        <v>307</v>
      </c>
      <c r="D183" s="38" t="s">
        <v>100</v>
      </c>
      <c r="E183" s="38" t="s">
        <v>55</v>
      </c>
      <c r="F183" s="39">
        <v>15074895.14</v>
      </c>
      <c r="G183" s="39">
        <v>14782496.53</v>
      </c>
      <c r="H183" s="47">
        <f t="shared" si="2"/>
        <v>98.0603605711051</v>
      </c>
    </row>
    <row r="184" spans="1:8" ht="15.75">
      <c r="A184" s="37" t="s">
        <v>488</v>
      </c>
      <c r="B184" s="38" t="s">
        <v>162</v>
      </c>
      <c r="C184" s="38" t="s">
        <v>99</v>
      </c>
      <c r="D184" s="38" t="s">
        <v>100</v>
      </c>
      <c r="E184" s="38" t="s">
        <v>55</v>
      </c>
      <c r="F184" s="39">
        <v>13984730.14</v>
      </c>
      <c r="G184" s="39">
        <v>13703462.57</v>
      </c>
      <c r="H184" s="47">
        <f t="shared" si="2"/>
        <v>97.98875225203308</v>
      </c>
    </row>
    <row r="185" spans="1:8" ht="15.75">
      <c r="A185" s="37" t="s">
        <v>261</v>
      </c>
      <c r="B185" s="38" t="s">
        <v>162</v>
      </c>
      <c r="C185" s="38" t="s">
        <v>105</v>
      </c>
      <c r="D185" s="38" t="s">
        <v>100</v>
      </c>
      <c r="E185" s="38" t="s">
        <v>55</v>
      </c>
      <c r="F185" s="39">
        <v>13984730.14</v>
      </c>
      <c r="G185" s="39">
        <v>13703462.57</v>
      </c>
      <c r="H185" s="47">
        <f t="shared" si="2"/>
        <v>97.98875225203308</v>
      </c>
    </row>
    <row r="186" spans="1:8" ht="36" customHeight="1">
      <c r="A186" s="37" t="s">
        <v>810</v>
      </c>
      <c r="B186" s="38" t="s">
        <v>162</v>
      </c>
      <c r="C186" s="38" t="s">
        <v>105</v>
      </c>
      <c r="D186" s="38" t="s">
        <v>344</v>
      </c>
      <c r="E186" s="38" t="s">
        <v>55</v>
      </c>
      <c r="F186" s="39">
        <v>174800</v>
      </c>
      <c r="G186" s="39">
        <v>169806.3</v>
      </c>
      <c r="H186" s="47">
        <f t="shared" si="2"/>
        <v>97.14319221967963</v>
      </c>
    </row>
    <row r="187" spans="1:8" ht="47.25">
      <c r="A187" s="37" t="s">
        <v>257</v>
      </c>
      <c r="B187" s="38" t="s">
        <v>162</v>
      </c>
      <c r="C187" s="38" t="s">
        <v>105</v>
      </c>
      <c r="D187" s="38" t="s">
        <v>344</v>
      </c>
      <c r="E187" s="38" t="s">
        <v>201</v>
      </c>
      <c r="F187" s="39">
        <v>174800</v>
      </c>
      <c r="G187" s="39">
        <v>169806.3</v>
      </c>
      <c r="H187" s="47">
        <f t="shared" si="2"/>
        <v>97.14319221967963</v>
      </c>
    </row>
    <row r="188" spans="1:8" ht="47.25">
      <c r="A188" s="37" t="s">
        <v>258</v>
      </c>
      <c r="B188" s="38" t="s">
        <v>162</v>
      </c>
      <c r="C188" s="38" t="s">
        <v>105</v>
      </c>
      <c r="D188" s="38" t="s">
        <v>344</v>
      </c>
      <c r="E188" s="38" t="s">
        <v>202</v>
      </c>
      <c r="F188" s="39">
        <v>174800</v>
      </c>
      <c r="G188" s="39">
        <v>169806.3</v>
      </c>
      <c r="H188" s="47">
        <f t="shared" si="2"/>
        <v>97.14319221967963</v>
      </c>
    </row>
    <row r="189" spans="1:8" ht="47.25">
      <c r="A189" s="37" t="s">
        <v>811</v>
      </c>
      <c r="B189" s="38" t="s">
        <v>162</v>
      </c>
      <c r="C189" s="38" t="s">
        <v>105</v>
      </c>
      <c r="D189" s="38" t="s">
        <v>345</v>
      </c>
      <c r="E189" s="38" t="s">
        <v>55</v>
      </c>
      <c r="F189" s="39">
        <v>107735</v>
      </c>
      <c r="G189" s="39">
        <v>104003.54</v>
      </c>
      <c r="H189" s="47">
        <f t="shared" si="2"/>
        <v>96.53644590894324</v>
      </c>
    </row>
    <row r="190" spans="1:8" ht="47.25">
      <c r="A190" s="37" t="s">
        <v>257</v>
      </c>
      <c r="B190" s="38" t="s">
        <v>162</v>
      </c>
      <c r="C190" s="38" t="s">
        <v>105</v>
      </c>
      <c r="D190" s="38" t="s">
        <v>345</v>
      </c>
      <c r="E190" s="38" t="s">
        <v>201</v>
      </c>
      <c r="F190" s="39">
        <v>107735</v>
      </c>
      <c r="G190" s="39">
        <v>104003.54</v>
      </c>
      <c r="H190" s="47">
        <f t="shared" si="2"/>
        <v>96.53644590894324</v>
      </c>
    </row>
    <row r="191" spans="1:8" ht="47.25">
      <c r="A191" s="37" t="s">
        <v>258</v>
      </c>
      <c r="B191" s="38" t="s">
        <v>162</v>
      </c>
      <c r="C191" s="38" t="s">
        <v>105</v>
      </c>
      <c r="D191" s="38" t="s">
        <v>345</v>
      </c>
      <c r="E191" s="38" t="s">
        <v>202</v>
      </c>
      <c r="F191" s="39">
        <v>107735</v>
      </c>
      <c r="G191" s="39">
        <v>104003.54</v>
      </c>
      <c r="H191" s="47">
        <f t="shared" si="2"/>
        <v>96.53644590894324</v>
      </c>
    </row>
    <row r="192" spans="1:8" ht="31.5">
      <c r="A192" s="37" t="s">
        <v>812</v>
      </c>
      <c r="B192" s="38" t="s">
        <v>162</v>
      </c>
      <c r="C192" s="38" t="s">
        <v>105</v>
      </c>
      <c r="D192" s="38" t="s">
        <v>346</v>
      </c>
      <c r="E192" s="38" t="s">
        <v>55</v>
      </c>
      <c r="F192" s="39">
        <v>2073682</v>
      </c>
      <c r="G192" s="39">
        <v>1993600.53</v>
      </c>
      <c r="H192" s="47">
        <f t="shared" si="2"/>
        <v>96.1381991067097</v>
      </c>
    </row>
    <row r="193" spans="1:8" ht="47.25">
      <c r="A193" s="37" t="s">
        <v>257</v>
      </c>
      <c r="B193" s="38" t="s">
        <v>162</v>
      </c>
      <c r="C193" s="38" t="s">
        <v>105</v>
      </c>
      <c r="D193" s="38" t="s">
        <v>346</v>
      </c>
      <c r="E193" s="38" t="s">
        <v>201</v>
      </c>
      <c r="F193" s="39">
        <v>2073682</v>
      </c>
      <c r="G193" s="39">
        <v>1993600.53</v>
      </c>
      <c r="H193" s="47">
        <f t="shared" si="2"/>
        <v>96.1381991067097</v>
      </c>
    </row>
    <row r="194" spans="1:8" ht="47.25">
      <c r="A194" s="37" t="s">
        <v>258</v>
      </c>
      <c r="B194" s="38" t="s">
        <v>162</v>
      </c>
      <c r="C194" s="38" t="s">
        <v>105</v>
      </c>
      <c r="D194" s="38" t="s">
        <v>346</v>
      </c>
      <c r="E194" s="38" t="s">
        <v>202</v>
      </c>
      <c r="F194" s="39">
        <v>2073682</v>
      </c>
      <c r="G194" s="39">
        <v>1993600.53</v>
      </c>
      <c r="H194" s="47">
        <f t="shared" si="2"/>
        <v>96.1381991067097</v>
      </c>
    </row>
    <row r="195" spans="1:8" ht="47.25">
      <c r="A195" s="37" t="s">
        <v>284</v>
      </c>
      <c r="B195" s="38" t="s">
        <v>162</v>
      </c>
      <c r="C195" s="38" t="s">
        <v>105</v>
      </c>
      <c r="D195" s="38" t="s">
        <v>347</v>
      </c>
      <c r="E195" s="38" t="s">
        <v>55</v>
      </c>
      <c r="F195" s="39">
        <v>11059804</v>
      </c>
      <c r="G195" s="39">
        <v>10891251.06</v>
      </c>
      <c r="H195" s="47">
        <f t="shared" si="2"/>
        <v>98.47598619288371</v>
      </c>
    </row>
    <row r="196" spans="1:8" ht="83.25" customHeight="1">
      <c r="A196" s="37" t="s">
        <v>255</v>
      </c>
      <c r="B196" s="38" t="s">
        <v>162</v>
      </c>
      <c r="C196" s="38" t="s">
        <v>105</v>
      </c>
      <c r="D196" s="38" t="s">
        <v>347</v>
      </c>
      <c r="E196" s="38" t="s">
        <v>199</v>
      </c>
      <c r="F196" s="39">
        <v>10713874</v>
      </c>
      <c r="G196" s="39">
        <v>10553396.52</v>
      </c>
      <c r="H196" s="47">
        <f t="shared" si="2"/>
        <v>98.50215262938504</v>
      </c>
    </row>
    <row r="197" spans="1:8" ht="31.5">
      <c r="A197" s="37" t="s">
        <v>256</v>
      </c>
      <c r="B197" s="38" t="s">
        <v>162</v>
      </c>
      <c r="C197" s="38" t="s">
        <v>105</v>
      </c>
      <c r="D197" s="38" t="s">
        <v>347</v>
      </c>
      <c r="E197" s="38" t="s">
        <v>200</v>
      </c>
      <c r="F197" s="39">
        <v>10713874</v>
      </c>
      <c r="G197" s="39">
        <v>10553396.52</v>
      </c>
      <c r="H197" s="47">
        <f t="shared" si="2"/>
        <v>98.50215262938504</v>
      </c>
    </row>
    <row r="198" spans="1:8" ht="47.25">
      <c r="A198" s="37" t="s">
        <v>257</v>
      </c>
      <c r="B198" s="38" t="s">
        <v>162</v>
      </c>
      <c r="C198" s="38" t="s">
        <v>105</v>
      </c>
      <c r="D198" s="38" t="s">
        <v>347</v>
      </c>
      <c r="E198" s="38" t="s">
        <v>201</v>
      </c>
      <c r="F198" s="39">
        <v>340430</v>
      </c>
      <c r="G198" s="39">
        <v>337771.54</v>
      </c>
      <c r="H198" s="47">
        <f t="shared" si="2"/>
        <v>99.21908762447492</v>
      </c>
    </row>
    <row r="199" spans="1:8" ht="47.25">
      <c r="A199" s="37" t="s">
        <v>258</v>
      </c>
      <c r="B199" s="38" t="s">
        <v>162</v>
      </c>
      <c r="C199" s="38" t="s">
        <v>105</v>
      </c>
      <c r="D199" s="38" t="s">
        <v>347</v>
      </c>
      <c r="E199" s="38" t="s">
        <v>202</v>
      </c>
      <c r="F199" s="39">
        <v>340430</v>
      </c>
      <c r="G199" s="39">
        <v>337771.54</v>
      </c>
      <c r="H199" s="47">
        <f t="shared" si="2"/>
        <v>99.21908762447492</v>
      </c>
    </row>
    <row r="200" spans="1:8" ht="15.75">
      <c r="A200" s="37" t="s">
        <v>259</v>
      </c>
      <c r="B200" s="38" t="s">
        <v>162</v>
      </c>
      <c r="C200" s="38" t="s">
        <v>105</v>
      </c>
      <c r="D200" s="38" t="s">
        <v>347</v>
      </c>
      <c r="E200" s="38" t="s">
        <v>204</v>
      </c>
      <c r="F200" s="39">
        <v>5500</v>
      </c>
      <c r="G200" s="39">
        <v>83</v>
      </c>
      <c r="H200" s="47">
        <f t="shared" si="2"/>
        <v>1.509090909090909</v>
      </c>
    </row>
    <row r="201" spans="1:8" ht="31.5">
      <c r="A201" s="37" t="s">
        <v>260</v>
      </c>
      <c r="B201" s="38" t="s">
        <v>162</v>
      </c>
      <c r="C201" s="38" t="s">
        <v>105</v>
      </c>
      <c r="D201" s="38" t="s">
        <v>347</v>
      </c>
      <c r="E201" s="38" t="s">
        <v>203</v>
      </c>
      <c r="F201" s="39">
        <v>5500</v>
      </c>
      <c r="G201" s="39">
        <v>83</v>
      </c>
      <c r="H201" s="47">
        <f t="shared" si="2"/>
        <v>1.509090909090909</v>
      </c>
    </row>
    <row r="202" spans="1:8" ht="47.25">
      <c r="A202" s="37" t="s">
        <v>811</v>
      </c>
      <c r="B202" s="38" t="s">
        <v>162</v>
      </c>
      <c r="C202" s="38" t="s">
        <v>105</v>
      </c>
      <c r="D202" s="38" t="s">
        <v>348</v>
      </c>
      <c r="E202" s="38" t="s">
        <v>55</v>
      </c>
      <c r="F202" s="39">
        <v>252708</v>
      </c>
      <c r="G202" s="39">
        <v>228800</v>
      </c>
      <c r="H202" s="47">
        <f t="shared" si="2"/>
        <v>90.53927853490987</v>
      </c>
    </row>
    <row r="203" spans="1:8" ht="47.25">
      <c r="A203" s="37" t="s">
        <v>257</v>
      </c>
      <c r="B203" s="38" t="s">
        <v>162</v>
      </c>
      <c r="C203" s="38" t="s">
        <v>105</v>
      </c>
      <c r="D203" s="38" t="s">
        <v>348</v>
      </c>
      <c r="E203" s="38" t="s">
        <v>201</v>
      </c>
      <c r="F203" s="39">
        <v>247708</v>
      </c>
      <c r="G203" s="39">
        <v>223800</v>
      </c>
      <c r="H203" s="47">
        <f t="shared" si="2"/>
        <v>90.3483133366706</v>
      </c>
    </row>
    <row r="204" spans="1:8" ht="47.25">
      <c r="A204" s="37" t="s">
        <v>258</v>
      </c>
      <c r="B204" s="38" t="s">
        <v>162</v>
      </c>
      <c r="C204" s="38" t="s">
        <v>105</v>
      </c>
      <c r="D204" s="38" t="s">
        <v>348</v>
      </c>
      <c r="E204" s="38" t="s">
        <v>202</v>
      </c>
      <c r="F204" s="39">
        <v>247708</v>
      </c>
      <c r="G204" s="39">
        <v>223800</v>
      </c>
      <c r="H204" s="47">
        <f aca="true" t="shared" si="3" ref="H204:H267">G204/F204*100</f>
        <v>90.3483133366706</v>
      </c>
    </row>
    <row r="205" spans="1:8" ht="15.75">
      <c r="A205" s="37" t="s">
        <v>259</v>
      </c>
      <c r="B205" s="38" t="s">
        <v>162</v>
      </c>
      <c r="C205" s="38" t="s">
        <v>105</v>
      </c>
      <c r="D205" s="38" t="s">
        <v>348</v>
      </c>
      <c r="E205" s="38" t="s">
        <v>204</v>
      </c>
      <c r="F205" s="39">
        <v>5000</v>
      </c>
      <c r="G205" s="39">
        <v>5000</v>
      </c>
      <c r="H205" s="47">
        <f t="shared" si="3"/>
        <v>100</v>
      </c>
    </row>
    <row r="206" spans="1:8" ht="15.75">
      <c r="A206" s="37" t="s">
        <v>867</v>
      </c>
      <c r="B206" s="38" t="s">
        <v>162</v>
      </c>
      <c r="C206" s="38" t="s">
        <v>105</v>
      </c>
      <c r="D206" s="38" t="s">
        <v>348</v>
      </c>
      <c r="E206" s="38" t="s">
        <v>205</v>
      </c>
      <c r="F206" s="39">
        <v>5000</v>
      </c>
      <c r="G206" s="39">
        <v>5000</v>
      </c>
      <c r="H206" s="47">
        <f t="shared" si="3"/>
        <v>100</v>
      </c>
    </row>
    <row r="207" spans="1:8" ht="47.25">
      <c r="A207" s="37" t="s">
        <v>484</v>
      </c>
      <c r="B207" s="38" t="s">
        <v>162</v>
      </c>
      <c r="C207" s="38" t="s">
        <v>105</v>
      </c>
      <c r="D207" s="38" t="s">
        <v>690</v>
      </c>
      <c r="E207" s="38" t="s">
        <v>55</v>
      </c>
      <c r="F207" s="39">
        <v>64715.14</v>
      </c>
      <c r="G207" s="39">
        <v>64715.14</v>
      </c>
      <c r="H207" s="47">
        <f t="shared" si="3"/>
        <v>100</v>
      </c>
    </row>
    <row r="208" spans="1:8" ht="82.5" customHeight="1">
      <c r="A208" s="37" t="s">
        <v>255</v>
      </c>
      <c r="B208" s="38" t="s">
        <v>162</v>
      </c>
      <c r="C208" s="38" t="s">
        <v>105</v>
      </c>
      <c r="D208" s="38" t="s">
        <v>690</v>
      </c>
      <c r="E208" s="38" t="s">
        <v>199</v>
      </c>
      <c r="F208" s="39">
        <v>64715.14</v>
      </c>
      <c r="G208" s="39">
        <v>64715.14</v>
      </c>
      <c r="H208" s="47">
        <f t="shared" si="3"/>
        <v>100</v>
      </c>
    </row>
    <row r="209" spans="1:8" ht="31.5">
      <c r="A209" s="37" t="s">
        <v>256</v>
      </c>
      <c r="B209" s="38" t="s">
        <v>162</v>
      </c>
      <c r="C209" s="38" t="s">
        <v>105</v>
      </c>
      <c r="D209" s="38" t="s">
        <v>690</v>
      </c>
      <c r="E209" s="38" t="s">
        <v>200</v>
      </c>
      <c r="F209" s="39">
        <v>64715.14</v>
      </c>
      <c r="G209" s="39">
        <v>64715.14</v>
      </c>
      <c r="H209" s="47">
        <f t="shared" si="3"/>
        <v>100</v>
      </c>
    </row>
    <row r="210" spans="1:8" ht="97.5" customHeight="1">
      <c r="A210" s="37" t="s">
        <v>789</v>
      </c>
      <c r="B210" s="38" t="s">
        <v>162</v>
      </c>
      <c r="C210" s="38" t="s">
        <v>105</v>
      </c>
      <c r="D210" s="38" t="s">
        <v>692</v>
      </c>
      <c r="E210" s="38" t="s">
        <v>55</v>
      </c>
      <c r="F210" s="39">
        <v>251286</v>
      </c>
      <c r="G210" s="39">
        <v>251286</v>
      </c>
      <c r="H210" s="47">
        <f t="shared" si="3"/>
        <v>100</v>
      </c>
    </row>
    <row r="211" spans="1:8" ht="80.25" customHeight="1">
      <c r="A211" s="37" t="s">
        <v>255</v>
      </c>
      <c r="B211" s="38" t="s">
        <v>162</v>
      </c>
      <c r="C211" s="38" t="s">
        <v>105</v>
      </c>
      <c r="D211" s="38" t="s">
        <v>692</v>
      </c>
      <c r="E211" s="38" t="s">
        <v>199</v>
      </c>
      <c r="F211" s="39">
        <v>251286</v>
      </c>
      <c r="G211" s="39">
        <v>251286</v>
      </c>
      <c r="H211" s="47">
        <f t="shared" si="3"/>
        <v>100</v>
      </c>
    </row>
    <row r="212" spans="1:8" ht="31.5">
      <c r="A212" s="37" t="s">
        <v>256</v>
      </c>
      <c r="B212" s="38" t="s">
        <v>162</v>
      </c>
      <c r="C212" s="38" t="s">
        <v>105</v>
      </c>
      <c r="D212" s="38" t="s">
        <v>692</v>
      </c>
      <c r="E212" s="38" t="s">
        <v>200</v>
      </c>
      <c r="F212" s="39">
        <v>251286</v>
      </c>
      <c r="G212" s="39">
        <v>251286</v>
      </c>
      <c r="H212" s="47">
        <f t="shared" si="3"/>
        <v>100</v>
      </c>
    </row>
    <row r="213" spans="1:8" ht="15.75">
      <c r="A213" s="37" t="s">
        <v>426</v>
      </c>
      <c r="B213" s="38" t="s">
        <v>162</v>
      </c>
      <c r="C213" s="38" t="s">
        <v>114</v>
      </c>
      <c r="D213" s="38" t="s">
        <v>100</v>
      </c>
      <c r="E213" s="38" t="s">
        <v>55</v>
      </c>
      <c r="F213" s="39">
        <v>1040965</v>
      </c>
      <c r="G213" s="39">
        <v>1039721</v>
      </c>
      <c r="H213" s="47">
        <f t="shared" si="3"/>
        <v>99.88049550177</v>
      </c>
    </row>
    <row r="214" spans="1:8" ht="31.5">
      <c r="A214" s="37" t="s">
        <v>269</v>
      </c>
      <c r="B214" s="38" t="s">
        <v>162</v>
      </c>
      <c r="C214" s="38" t="s">
        <v>121</v>
      </c>
      <c r="D214" s="38" t="s">
        <v>100</v>
      </c>
      <c r="E214" s="38" t="s">
        <v>55</v>
      </c>
      <c r="F214" s="39">
        <v>1040965</v>
      </c>
      <c r="G214" s="39">
        <v>1039721</v>
      </c>
      <c r="H214" s="47">
        <f t="shared" si="3"/>
        <v>99.88049550177</v>
      </c>
    </row>
    <row r="215" spans="1:8" ht="31.5">
      <c r="A215" s="37" t="s">
        <v>813</v>
      </c>
      <c r="B215" s="38" t="s">
        <v>162</v>
      </c>
      <c r="C215" s="38" t="s">
        <v>121</v>
      </c>
      <c r="D215" s="38" t="s">
        <v>363</v>
      </c>
      <c r="E215" s="38" t="s">
        <v>55</v>
      </c>
      <c r="F215" s="39">
        <v>1040965</v>
      </c>
      <c r="G215" s="39">
        <v>1039721</v>
      </c>
      <c r="H215" s="47">
        <f t="shared" si="3"/>
        <v>99.88049550177</v>
      </c>
    </row>
    <row r="216" spans="1:8" ht="47.25">
      <c r="A216" s="37" t="s">
        <v>257</v>
      </c>
      <c r="B216" s="38" t="s">
        <v>162</v>
      </c>
      <c r="C216" s="38" t="s">
        <v>121</v>
      </c>
      <c r="D216" s="38" t="s">
        <v>363</v>
      </c>
      <c r="E216" s="38" t="s">
        <v>201</v>
      </c>
      <c r="F216" s="39">
        <v>1040965</v>
      </c>
      <c r="G216" s="39">
        <v>1039721</v>
      </c>
      <c r="H216" s="47">
        <f t="shared" si="3"/>
        <v>99.88049550177</v>
      </c>
    </row>
    <row r="217" spans="1:8" ht="47.25">
      <c r="A217" s="37" t="s">
        <v>258</v>
      </c>
      <c r="B217" s="38" t="s">
        <v>162</v>
      </c>
      <c r="C217" s="38" t="s">
        <v>121</v>
      </c>
      <c r="D217" s="38" t="s">
        <v>363</v>
      </c>
      <c r="E217" s="38" t="s">
        <v>202</v>
      </c>
      <c r="F217" s="39">
        <v>1040965</v>
      </c>
      <c r="G217" s="39">
        <v>1039721</v>
      </c>
      <c r="H217" s="47">
        <f t="shared" si="3"/>
        <v>99.88049550177</v>
      </c>
    </row>
    <row r="218" spans="1:8" ht="31.5">
      <c r="A218" s="37" t="s">
        <v>435</v>
      </c>
      <c r="B218" s="38" t="s">
        <v>162</v>
      </c>
      <c r="C218" s="38" t="s">
        <v>123</v>
      </c>
      <c r="D218" s="38" t="s">
        <v>100</v>
      </c>
      <c r="E218" s="38" t="s">
        <v>55</v>
      </c>
      <c r="F218" s="39">
        <v>49200</v>
      </c>
      <c r="G218" s="39">
        <v>39312.96</v>
      </c>
      <c r="H218" s="47">
        <f t="shared" si="3"/>
        <v>79.90439024390244</v>
      </c>
    </row>
    <row r="219" spans="1:8" ht="15.75">
      <c r="A219" s="37" t="s">
        <v>264</v>
      </c>
      <c r="B219" s="38" t="s">
        <v>162</v>
      </c>
      <c r="C219" s="38" t="s">
        <v>124</v>
      </c>
      <c r="D219" s="38" t="s">
        <v>100</v>
      </c>
      <c r="E219" s="38" t="s">
        <v>55</v>
      </c>
      <c r="F219" s="39">
        <v>49200</v>
      </c>
      <c r="G219" s="39">
        <v>39312.96</v>
      </c>
      <c r="H219" s="47">
        <f t="shared" si="3"/>
        <v>79.90439024390244</v>
      </c>
    </row>
    <row r="220" spans="1:8" ht="78.75">
      <c r="A220" s="37" t="s">
        <v>814</v>
      </c>
      <c r="B220" s="38" t="s">
        <v>162</v>
      </c>
      <c r="C220" s="38" t="s">
        <v>124</v>
      </c>
      <c r="D220" s="38" t="s">
        <v>368</v>
      </c>
      <c r="E220" s="38" t="s">
        <v>55</v>
      </c>
      <c r="F220" s="39">
        <v>49200</v>
      </c>
      <c r="G220" s="39">
        <v>39312.96</v>
      </c>
      <c r="H220" s="47">
        <f t="shared" si="3"/>
        <v>79.90439024390244</v>
      </c>
    </row>
    <row r="221" spans="1:8" ht="47.25">
      <c r="A221" s="37" t="s">
        <v>257</v>
      </c>
      <c r="B221" s="38" t="s">
        <v>162</v>
      </c>
      <c r="C221" s="38" t="s">
        <v>124</v>
      </c>
      <c r="D221" s="38" t="s">
        <v>368</v>
      </c>
      <c r="E221" s="38" t="s">
        <v>201</v>
      </c>
      <c r="F221" s="39">
        <v>49200</v>
      </c>
      <c r="G221" s="39">
        <v>39312.96</v>
      </c>
      <c r="H221" s="47">
        <f t="shared" si="3"/>
        <v>79.90439024390244</v>
      </c>
    </row>
    <row r="222" spans="1:8" ht="47.25">
      <c r="A222" s="37" t="s">
        <v>258</v>
      </c>
      <c r="B222" s="38" t="s">
        <v>162</v>
      </c>
      <c r="C222" s="38" t="s">
        <v>124</v>
      </c>
      <c r="D222" s="38" t="s">
        <v>368</v>
      </c>
      <c r="E222" s="38" t="s">
        <v>202</v>
      </c>
      <c r="F222" s="39">
        <v>49200</v>
      </c>
      <c r="G222" s="39">
        <v>39312.96</v>
      </c>
      <c r="H222" s="47">
        <f t="shared" si="3"/>
        <v>79.90439024390244</v>
      </c>
    </row>
    <row r="223" spans="1:8" ht="31.5">
      <c r="A223" s="37" t="s">
        <v>157</v>
      </c>
      <c r="B223" s="38" t="s">
        <v>163</v>
      </c>
      <c r="C223" s="38" t="s">
        <v>307</v>
      </c>
      <c r="D223" s="38" t="s">
        <v>100</v>
      </c>
      <c r="E223" s="38" t="s">
        <v>55</v>
      </c>
      <c r="F223" s="39">
        <v>3824400</v>
      </c>
      <c r="G223" s="39">
        <v>3371661.76</v>
      </c>
      <c r="H223" s="47">
        <f t="shared" si="3"/>
        <v>88.16184917895617</v>
      </c>
    </row>
    <row r="224" spans="1:8" ht="15.75">
      <c r="A224" s="37" t="s">
        <v>488</v>
      </c>
      <c r="B224" s="38" t="s">
        <v>163</v>
      </c>
      <c r="C224" s="38" t="s">
        <v>99</v>
      </c>
      <c r="D224" s="38" t="s">
        <v>100</v>
      </c>
      <c r="E224" s="38" t="s">
        <v>55</v>
      </c>
      <c r="F224" s="39">
        <v>3824400</v>
      </c>
      <c r="G224" s="39">
        <v>3371661.76</v>
      </c>
      <c r="H224" s="47">
        <f t="shared" si="3"/>
        <v>88.16184917895617</v>
      </c>
    </row>
    <row r="225" spans="1:8" ht="55.5" customHeight="1">
      <c r="A225" s="37" t="s">
        <v>254</v>
      </c>
      <c r="B225" s="38" t="s">
        <v>163</v>
      </c>
      <c r="C225" s="38" t="s">
        <v>104</v>
      </c>
      <c r="D225" s="38" t="s">
        <v>100</v>
      </c>
      <c r="E225" s="38" t="s">
        <v>55</v>
      </c>
      <c r="F225" s="39">
        <v>3824400</v>
      </c>
      <c r="G225" s="39">
        <v>3371661.76</v>
      </c>
      <c r="H225" s="47">
        <f t="shared" si="3"/>
        <v>88.16184917895617</v>
      </c>
    </row>
    <row r="226" spans="1:8" ht="55.5" customHeight="1">
      <c r="A226" s="37" t="s">
        <v>815</v>
      </c>
      <c r="B226" s="38" t="s">
        <v>163</v>
      </c>
      <c r="C226" s="38" t="s">
        <v>104</v>
      </c>
      <c r="D226" s="38" t="s">
        <v>332</v>
      </c>
      <c r="E226" s="38" t="s">
        <v>55</v>
      </c>
      <c r="F226" s="39">
        <v>2364435</v>
      </c>
      <c r="G226" s="39">
        <v>2116477.48</v>
      </c>
      <c r="H226" s="47">
        <f t="shared" si="3"/>
        <v>89.5130329232988</v>
      </c>
    </row>
    <row r="227" spans="1:8" ht="84" customHeight="1">
      <c r="A227" s="37" t="s">
        <v>255</v>
      </c>
      <c r="B227" s="38" t="s">
        <v>163</v>
      </c>
      <c r="C227" s="38" t="s">
        <v>104</v>
      </c>
      <c r="D227" s="38" t="s">
        <v>332</v>
      </c>
      <c r="E227" s="38" t="s">
        <v>199</v>
      </c>
      <c r="F227" s="39">
        <v>2364435</v>
      </c>
      <c r="G227" s="39">
        <v>2116477.48</v>
      </c>
      <c r="H227" s="47">
        <f t="shared" si="3"/>
        <v>89.5130329232988</v>
      </c>
    </row>
    <row r="228" spans="1:8" ht="31.5">
      <c r="A228" s="37" t="s">
        <v>256</v>
      </c>
      <c r="B228" s="38" t="s">
        <v>163</v>
      </c>
      <c r="C228" s="38" t="s">
        <v>104</v>
      </c>
      <c r="D228" s="38" t="s">
        <v>332</v>
      </c>
      <c r="E228" s="38" t="s">
        <v>200</v>
      </c>
      <c r="F228" s="39">
        <v>2364435</v>
      </c>
      <c r="G228" s="39">
        <v>2116477.48</v>
      </c>
      <c r="H228" s="47">
        <f t="shared" si="3"/>
        <v>89.5130329232988</v>
      </c>
    </row>
    <row r="229" spans="1:8" ht="47.25">
      <c r="A229" s="37" t="s">
        <v>284</v>
      </c>
      <c r="B229" s="38" t="s">
        <v>163</v>
      </c>
      <c r="C229" s="38" t="s">
        <v>104</v>
      </c>
      <c r="D229" s="38" t="s">
        <v>333</v>
      </c>
      <c r="E229" s="38" t="s">
        <v>55</v>
      </c>
      <c r="F229" s="39">
        <v>1459965</v>
      </c>
      <c r="G229" s="39">
        <v>1255184.28</v>
      </c>
      <c r="H229" s="47">
        <f t="shared" si="3"/>
        <v>85.97358703804542</v>
      </c>
    </row>
    <row r="230" spans="1:8" ht="18.75" customHeight="1">
      <c r="A230" s="37" t="s">
        <v>255</v>
      </c>
      <c r="B230" s="38" t="s">
        <v>163</v>
      </c>
      <c r="C230" s="38" t="s">
        <v>104</v>
      </c>
      <c r="D230" s="38" t="s">
        <v>333</v>
      </c>
      <c r="E230" s="38" t="s">
        <v>199</v>
      </c>
      <c r="F230" s="39">
        <v>1380065</v>
      </c>
      <c r="G230" s="39">
        <v>1175284.28</v>
      </c>
      <c r="H230" s="47">
        <f t="shared" si="3"/>
        <v>85.16151630539142</v>
      </c>
    </row>
    <row r="231" spans="1:8" ht="31.5">
      <c r="A231" s="37" t="s">
        <v>256</v>
      </c>
      <c r="B231" s="38" t="s">
        <v>163</v>
      </c>
      <c r="C231" s="38" t="s">
        <v>104</v>
      </c>
      <c r="D231" s="38" t="s">
        <v>333</v>
      </c>
      <c r="E231" s="38" t="s">
        <v>200</v>
      </c>
      <c r="F231" s="39">
        <v>1380065</v>
      </c>
      <c r="G231" s="39">
        <v>1175284.28</v>
      </c>
      <c r="H231" s="47">
        <f t="shared" si="3"/>
        <v>85.16151630539142</v>
      </c>
    </row>
    <row r="232" spans="1:8" ht="47.25">
      <c r="A232" s="37" t="s">
        <v>257</v>
      </c>
      <c r="B232" s="38" t="s">
        <v>163</v>
      </c>
      <c r="C232" s="38" t="s">
        <v>104</v>
      </c>
      <c r="D232" s="38" t="s">
        <v>333</v>
      </c>
      <c r="E232" s="38" t="s">
        <v>201</v>
      </c>
      <c r="F232" s="39">
        <v>79900</v>
      </c>
      <c r="G232" s="39">
        <v>79900</v>
      </c>
      <c r="H232" s="47">
        <f t="shared" si="3"/>
        <v>100</v>
      </c>
    </row>
    <row r="233" spans="1:8" ht="35.25" customHeight="1">
      <c r="A233" s="37" t="s">
        <v>258</v>
      </c>
      <c r="B233" s="38" t="s">
        <v>163</v>
      </c>
      <c r="C233" s="38" t="s">
        <v>104</v>
      </c>
      <c r="D233" s="38" t="s">
        <v>333</v>
      </c>
      <c r="E233" s="38" t="s">
        <v>202</v>
      </c>
      <c r="F233" s="39">
        <v>79900</v>
      </c>
      <c r="G233" s="39">
        <v>79900</v>
      </c>
      <c r="H233" s="47">
        <f t="shared" si="3"/>
        <v>100</v>
      </c>
    </row>
    <row r="234" spans="1:8" ht="31.5">
      <c r="A234" s="37" t="s">
        <v>158</v>
      </c>
      <c r="B234" s="38" t="s">
        <v>164</v>
      </c>
      <c r="C234" s="38" t="s">
        <v>307</v>
      </c>
      <c r="D234" s="38" t="s">
        <v>100</v>
      </c>
      <c r="E234" s="38" t="s">
        <v>55</v>
      </c>
      <c r="F234" s="39">
        <v>5568872</v>
      </c>
      <c r="G234" s="39">
        <v>5368623.84</v>
      </c>
      <c r="H234" s="47">
        <f t="shared" si="3"/>
        <v>96.40415222328687</v>
      </c>
    </row>
    <row r="235" spans="1:8" ht="15.75">
      <c r="A235" s="37" t="s">
        <v>488</v>
      </c>
      <c r="B235" s="38" t="s">
        <v>164</v>
      </c>
      <c r="C235" s="38" t="s">
        <v>99</v>
      </c>
      <c r="D235" s="38" t="s">
        <v>100</v>
      </c>
      <c r="E235" s="38" t="s">
        <v>55</v>
      </c>
      <c r="F235" s="39">
        <v>5568872</v>
      </c>
      <c r="G235" s="39">
        <v>5368623.84</v>
      </c>
      <c r="H235" s="47">
        <f t="shared" si="3"/>
        <v>96.40415222328687</v>
      </c>
    </row>
    <row r="236" spans="1:8" ht="34.5" customHeight="1">
      <c r="A236" s="37" t="s">
        <v>290</v>
      </c>
      <c r="B236" s="38" t="s">
        <v>164</v>
      </c>
      <c r="C236" s="38" t="s">
        <v>101</v>
      </c>
      <c r="D236" s="38" t="s">
        <v>100</v>
      </c>
      <c r="E236" s="38" t="s">
        <v>55</v>
      </c>
      <c r="F236" s="39">
        <v>2419503</v>
      </c>
      <c r="G236" s="39">
        <v>2407510.05</v>
      </c>
      <c r="H236" s="47">
        <f t="shared" si="3"/>
        <v>99.5043217553357</v>
      </c>
    </row>
    <row r="237" spans="1:8" ht="30" customHeight="1">
      <c r="A237" s="37" t="s">
        <v>436</v>
      </c>
      <c r="B237" s="38" t="s">
        <v>164</v>
      </c>
      <c r="C237" s="38" t="s">
        <v>101</v>
      </c>
      <c r="D237" s="38" t="s">
        <v>321</v>
      </c>
      <c r="E237" s="38" t="s">
        <v>55</v>
      </c>
      <c r="F237" s="39">
        <v>2419503</v>
      </c>
      <c r="G237" s="39">
        <v>2407510.05</v>
      </c>
      <c r="H237" s="47">
        <f t="shared" si="3"/>
        <v>99.5043217553357</v>
      </c>
    </row>
    <row r="238" spans="1:8" ht="84" customHeight="1">
      <c r="A238" s="37" t="s">
        <v>255</v>
      </c>
      <c r="B238" s="38" t="s">
        <v>164</v>
      </c>
      <c r="C238" s="38" t="s">
        <v>101</v>
      </c>
      <c r="D238" s="38" t="s">
        <v>321</v>
      </c>
      <c r="E238" s="38" t="s">
        <v>199</v>
      </c>
      <c r="F238" s="39">
        <v>2419503</v>
      </c>
      <c r="G238" s="39">
        <v>2407510.05</v>
      </c>
      <c r="H238" s="47">
        <f t="shared" si="3"/>
        <v>99.5043217553357</v>
      </c>
    </row>
    <row r="239" spans="1:8" ht="31.5">
      <c r="A239" s="37" t="s">
        <v>256</v>
      </c>
      <c r="B239" s="38" t="s">
        <v>164</v>
      </c>
      <c r="C239" s="38" t="s">
        <v>101</v>
      </c>
      <c r="D239" s="38" t="s">
        <v>321</v>
      </c>
      <c r="E239" s="38" t="s">
        <v>200</v>
      </c>
      <c r="F239" s="39">
        <v>2419503</v>
      </c>
      <c r="G239" s="39">
        <v>2407510.05</v>
      </c>
      <c r="H239" s="47">
        <f t="shared" si="3"/>
        <v>99.5043217553357</v>
      </c>
    </row>
    <row r="240" spans="1:8" ht="69" customHeight="1">
      <c r="A240" s="37" t="s">
        <v>291</v>
      </c>
      <c r="B240" s="38" t="s">
        <v>164</v>
      </c>
      <c r="C240" s="38" t="s">
        <v>102</v>
      </c>
      <c r="D240" s="38" t="s">
        <v>100</v>
      </c>
      <c r="E240" s="38" t="s">
        <v>55</v>
      </c>
      <c r="F240" s="39">
        <v>3149369</v>
      </c>
      <c r="G240" s="39">
        <v>2961113.79</v>
      </c>
      <c r="H240" s="47">
        <f t="shared" si="3"/>
        <v>94.0224467186919</v>
      </c>
    </row>
    <row r="241" spans="1:8" ht="47.25">
      <c r="A241" s="37" t="s">
        <v>489</v>
      </c>
      <c r="B241" s="38" t="s">
        <v>164</v>
      </c>
      <c r="C241" s="38" t="s">
        <v>102</v>
      </c>
      <c r="D241" s="38" t="s">
        <v>322</v>
      </c>
      <c r="E241" s="38" t="s">
        <v>55</v>
      </c>
      <c r="F241" s="39">
        <v>1420769</v>
      </c>
      <c r="G241" s="39">
        <v>1281389.41</v>
      </c>
      <c r="H241" s="47">
        <f t="shared" si="3"/>
        <v>90.1898485960772</v>
      </c>
    </row>
    <row r="242" spans="1:8" ht="81.75" customHeight="1">
      <c r="A242" s="37" t="s">
        <v>255</v>
      </c>
      <c r="B242" s="38" t="s">
        <v>164</v>
      </c>
      <c r="C242" s="38" t="s">
        <v>102</v>
      </c>
      <c r="D242" s="38" t="s">
        <v>322</v>
      </c>
      <c r="E242" s="38" t="s">
        <v>199</v>
      </c>
      <c r="F242" s="39">
        <v>1420769</v>
      </c>
      <c r="G242" s="39">
        <v>1281389.41</v>
      </c>
      <c r="H242" s="47">
        <f t="shared" si="3"/>
        <v>90.1898485960772</v>
      </c>
    </row>
    <row r="243" spans="1:8" ht="33.75" customHeight="1">
      <c r="A243" s="37" t="s">
        <v>256</v>
      </c>
      <c r="B243" s="38" t="s">
        <v>164</v>
      </c>
      <c r="C243" s="38" t="s">
        <v>102</v>
      </c>
      <c r="D243" s="38" t="s">
        <v>322</v>
      </c>
      <c r="E243" s="38" t="s">
        <v>200</v>
      </c>
      <c r="F243" s="39">
        <v>1420769</v>
      </c>
      <c r="G243" s="39">
        <v>1281389.41</v>
      </c>
      <c r="H243" s="47">
        <f t="shared" si="3"/>
        <v>90.1898485960772</v>
      </c>
    </row>
    <row r="244" spans="1:8" ht="47.25">
      <c r="A244" s="37" t="s">
        <v>284</v>
      </c>
      <c r="B244" s="38" t="s">
        <v>164</v>
      </c>
      <c r="C244" s="38" t="s">
        <v>102</v>
      </c>
      <c r="D244" s="38" t="s">
        <v>323</v>
      </c>
      <c r="E244" s="38" t="s">
        <v>55</v>
      </c>
      <c r="F244" s="39">
        <v>1728600</v>
      </c>
      <c r="G244" s="39">
        <v>1679724.38</v>
      </c>
      <c r="H244" s="47">
        <f t="shared" si="3"/>
        <v>97.17253152840448</v>
      </c>
    </row>
    <row r="245" spans="1:8" ht="84" customHeight="1">
      <c r="A245" s="37" t="s">
        <v>255</v>
      </c>
      <c r="B245" s="38" t="s">
        <v>164</v>
      </c>
      <c r="C245" s="38" t="s">
        <v>102</v>
      </c>
      <c r="D245" s="38" t="s">
        <v>323</v>
      </c>
      <c r="E245" s="38" t="s">
        <v>199</v>
      </c>
      <c r="F245" s="39">
        <v>1571040</v>
      </c>
      <c r="G245" s="39">
        <v>1563007.56</v>
      </c>
      <c r="H245" s="47">
        <f t="shared" si="3"/>
        <v>99.48871830125267</v>
      </c>
    </row>
    <row r="246" spans="1:8" ht="33.75" customHeight="1">
      <c r="A246" s="37" t="s">
        <v>256</v>
      </c>
      <c r="B246" s="38" t="s">
        <v>164</v>
      </c>
      <c r="C246" s="38" t="s">
        <v>102</v>
      </c>
      <c r="D246" s="38" t="s">
        <v>323</v>
      </c>
      <c r="E246" s="38" t="s">
        <v>200</v>
      </c>
      <c r="F246" s="39">
        <v>1571040</v>
      </c>
      <c r="G246" s="39">
        <v>1563007.56</v>
      </c>
      <c r="H246" s="47">
        <f t="shared" si="3"/>
        <v>99.48871830125267</v>
      </c>
    </row>
    <row r="247" spans="1:8" ht="47.25">
      <c r="A247" s="37" t="s">
        <v>257</v>
      </c>
      <c r="B247" s="38" t="s">
        <v>164</v>
      </c>
      <c r="C247" s="38" t="s">
        <v>102</v>
      </c>
      <c r="D247" s="38" t="s">
        <v>323</v>
      </c>
      <c r="E247" s="38" t="s">
        <v>201</v>
      </c>
      <c r="F247" s="39">
        <v>157560</v>
      </c>
      <c r="G247" s="39">
        <v>116716.82</v>
      </c>
      <c r="H247" s="47">
        <f t="shared" si="3"/>
        <v>74.07769738512313</v>
      </c>
    </row>
    <row r="248" spans="1:8" ht="32.25" customHeight="1">
      <c r="A248" s="37" t="s">
        <v>258</v>
      </c>
      <c r="B248" s="38" t="s">
        <v>164</v>
      </c>
      <c r="C248" s="38" t="s">
        <v>102</v>
      </c>
      <c r="D248" s="38" t="s">
        <v>323</v>
      </c>
      <c r="E248" s="38" t="s">
        <v>202</v>
      </c>
      <c r="F248" s="39">
        <v>157560</v>
      </c>
      <c r="G248" s="39">
        <v>116716.82</v>
      </c>
      <c r="H248" s="47">
        <f t="shared" si="3"/>
        <v>74.07769738512313</v>
      </c>
    </row>
    <row r="249" spans="1:8" ht="15.75">
      <c r="A249" s="37" t="s">
        <v>159</v>
      </c>
      <c r="B249" s="38" t="s">
        <v>165</v>
      </c>
      <c r="C249" s="38" t="s">
        <v>307</v>
      </c>
      <c r="D249" s="38" t="s">
        <v>100</v>
      </c>
      <c r="E249" s="38" t="s">
        <v>55</v>
      </c>
      <c r="F249" s="39">
        <v>442855580.63</v>
      </c>
      <c r="G249" s="39">
        <v>423099125.28</v>
      </c>
      <c r="H249" s="47">
        <f t="shared" si="3"/>
        <v>95.53884918376895</v>
      </c>
    </row>
    <row r="250" spans="1:8" ht="15.75">
      <c r="A250" s="37" t="s">
        <v>488</v>
      </c>
      <c r="B250" s="38" t="s">
        <v>165</v>
      </c>
      <c r="C250" s="38" t="s">
        <v>99</v>
      </c>
      <c r="D250" s="38" t="s">
        <v>100</v>
      </c>
      <c r="E250" s="38" t="s">
        <v>55</v>
      </c>
      <c r="F250" s="39">
        <v>83135115.51</v>
      </c>
      <c r="G250" s="39">
        <v>81616570.69</v>
      </c>
      <c r="H250" s="47">
        <f t="shared" si="3"/>
        <v>98.17340144331989</v>
      </c>
    </row>
    <row r="251" spans="1:8" ht="78.75">
      <c r="A251" s="37" t="s">
        <v>292</v>
      </c>
      <c r="B251" s="38" t="s">
        <v>165</v>
      </c>
      <c r="C251" s="38" t="s">
        <v>103</v>
      </c>
      <c r="D251" s="38" t="s">
        <v>100</v>
      </c>
      <c r="E251" s="38" t="s">
        <v>55</v>
      </c>
      <c r="F251" s="39">
        <v>43405200.01</v>
      </c>
      <c r="G251" s="39">
        <v>42427847.16</v>
      </c>
      <c r="H251" s="47">
        <f t="shared" si="3"/>
        <v>97.74830469673027</v>
      </c>
    </row>
    <row r="252" spans="1:8" ht="63">
      <c r="A252" s="37" t="s">
        <v>816</v>
      </c>
      <c r="B252" s="38" t="s">
        <v>165</v>
      </c>
      <c r="C252" s="38" t="s">
        <v>103</v>
      </c>
      <c r="D252" s="38" t="s">
        <v>324</v>
      </c>
      <c r="E252" s="38" t="s">
        <v>55</v>
      </c>
      <c r="F252" s="39">
        <v>2373118</v>
      </c>
      <c r="G252" s="39">
        <v>2363433</v>
      </c>
      <c r="H252" s="47">
        <f t="shared" si="3"/>
        <v>99.59188712908502</v>
      </c>
    </row>
    <row r="253" spans="1:8" ht="87.75" customHeight="1">
      <c r="A253" s="37" t="s">
        <v>255</v>
      </c>
      <c r="B253" s="38" t="s">
        <v>165</v>
      </c>
      <c r="C253" s="38" t="s">
        <v>103</v>
      </c>
      <c r="D253" s="38" t="s">
        <v>324</v>
      </c>
      <c r="E253" s="38" t="s">
        <v>199</v>
      </c>
      <c r="F253" s="39">
        <v>2373118</v>
      </c>
      <c r="G253" s="39">
        <v>2363433</v>
      </c>
      <c r="H253" s="47">
        <f t="shared" si="3"/>
        <v>99.59188712908502</v>
      </c>
    </row>
    <row r="254" spans="1:8" ht="31.5">
      <c r="A254" s="37" t="s">
        <v>256</v>
      </c>
      <c r="B254" s="38" t="s">
        <v>165</v>
      </c>
      <c r="C254" s="38" t="s">
        <v>103</v>
      </c>
      <c r="D254" s="38" t="s">
        <v>324</v>
      </c>
      <c r="E254" s="38" t="s">
        <v>200</v>
      </c>
      <c r="F254" s="39">
        <v>2373118</v>
      </c>
      <c r="G254" s="39">
        <v>2363433</v>
      </c>
      <c r="H254" s="47">
        <f t="shared" si="3"/>
        <v>99.59188712908502</v>
      </c>
    </row>
    <row r="255" spans="1:8" ht="47.25">
      <c r="A255" s="37" t="s">
        <v>284</v>
      </c>
      <c r="B255" s="38" t="s">
        <v>165</v>
      </c>
      <c r="C255" s="38" t="s">
        <v>103</v>
      </c>
      <c r="D255" s="38" t="s">
        <v>325</v>
      </c>
      <c r="E255" s="38" t="s">
        <v>55</v>
      </c>
      <c r="F255" s="39">
        <v>40503249.52</v>
      </c>
      <c r="G255" s="39">
        <v>39535581.67</v>
      </c>
      <c r="H255" s="47">
        <f t="shared" si="3"/>
        <v>97.6108883571868</v>
      </c>
    </row>
    <row r="256" spans="1:8" ht="82.5" customHeight="1">
      <c r="A256" s="37" t="s">
        <v>255</v>
      </c>
      <c r="B256" s="38" t="s">
        <v>165</v>
      </c>
      <c r="C256" s="38" t="s">
        <v>103</v>
      </c>
      <c r="D256" s="38" t="s">
        <v>325</v>
      </c>
      <c r="E256" s="38" t="s">
        <v>199</v>
      </c>
      <c r="F256" s="39">
        <v>40190782</v>
      </c>
      <c r="G256" s="39">
        <v>39366590.87</v>
      </c>
      <c r="H256" s="47">
        <f t="shared" si="3"/>
        <v>97.94930307651141</v>
      </c>
    </row>
    <row r="257" spans="1:8" ht="31.5">
      <c r="A257" s="37" t="s">
        <v>256</v>
      </c>
      <c r="B257" s="38" t="s">
        <v>165</v>
      </c>
      <c r="C257" s="38" t="s">
        <v>103</v>
      </c>
      <c r="D257" s="38" t="s">
        <v>325</v>
      </c>
      <c r="E257" s="38" t="s">
        <v>200</v>
      </c>
      <c r="F257" s="39">
        <v>40190782</v>
      </c>
      <c r="G257" s="39">
        <v>39366590.87</v>
      </c>
      <c r="H257" s="47">
        <f t="shared" si="3"/>
        <v>97.94930307651141</v>
      </c>
    </row>
    <row r="258" spans="1:8" ht="47.25">
      <c r="A258" s="37" t="s">
        <v>257</v>
      </c>
      <c r="B258" s="38" t="s">
        <v>165</v>
      </c>
      <c r="C258" s="38" t="s">
        <v>103</v>
      </c>
      <c r="D258" s="38" t="s">
        <v>325</v>
      </c>
      <c r="E258" s="38" t="s">
        <v>201</v>
      </c>
      <c r="F258" s="39">
        <v>109500</v>
      </c>
      <c r="G258" s="39">
        <v>35222.61</v>
      </c>
      <c r="H258" s="47">
        <f t="shared" si="3"/>
        <v>32.16676712328767</v>
      </c>
    </row>
    <row r="259" spans="1:8" ht="47.25">
      <c r="A259" s="37" t="s">
        <v>258</v>
      </c>
      <c r="B259" s="38" t="s">
        <v>165</v>
      </c>
      <c r="C259" s="38" t="s">
        <v>103</v>
      </c>
      <c r="D259" s="38" t="s">
        <v>325</v>
      </c>
      <c r="E259" s="38" t="s">
        <v>202</v>
      </c>
      <c r="F259" s="39">
        <v>109500</v>
      </c>
      <c r="G259" s="39">
        <v>35222.61</v>
      </c>
      <c r="H259" s="47">
        <f t="shared" si="3"/>
        <v>32.16676712328767</v>
      </c>
    </row>
    <row r="260" spans="1:8" ht="15.75">
      <c r="A260" s="37" t="s">
        <v>259</v>
      </c>
      <c r="B260" s="38" t="s">
        <v>165</v>
      </c>
      <c r="C260" s="38" t="s">
        <v>103</v>
      </c>
      <c r="D260" s="38" t="s">
        <v>325</v>
      </c>
      <c r="E260" s="38" t="s">
        <v>204</v>
      </c>
      <c r="F260" s="39">
        <v>202967.52</v>
      </c>
      <c r="G260" s="39">
        <v>133768.19</v>
      </c>
      <c r="H260" s="47">
        <f t="shared" si="3"/>
        <v>65.90620509133679</v>
      </c>
    </row>
    <row r="261" spans="1:8" ht="31.5">
      <c r="A261" s="37" t="s">
        <v>260</v>
      </c>
      <c r="B261" s="38" t="s">
        <v>165</v>
      </c>
      <c r="C261" s="38" t="s">
        <v>103</v>
      </c>
      <c r="D261" s="38" t="s">
        <v>325</v>
      </c>
      <c r="E261" s="38" t="s">
        <v>203</v>
      </c>
      <c r="F261" s="39">
        <v>202967.52</v>
      </c>
      <c r="G261" s="39">
        <v>133768.19</v>
      </c>
      <c r="H261" s="47">
        <f t="shared" si="3"/>
        <v>65.90620509133679</v>
      </c>
    </row>
    <row r="262" spans="1:8" ht="47.25">
      <c r="A262" s="37" t="s">
        <v>484</v>
      </c>
      <c r="B262" s="38" t="s">
        <v>165</v>
      </c>
      <c r="C262" s="38" t="s">
        <v>103</v>
      </c>
      <c r="D262" s="38" t="s">
        <v>690</v>
      </c>
      <c r="E262" s="38" t="s">
        <v>55</v>
      </c>
      <c r="F262" s="39">
        <v>449255.49</v>
      </c>
      <c r="G262" s="39">
        <v>449255.49</v>
      </c>
      <c r="H262" s="47">
        <f t="shared" si="3"/>
        <v>100</v>
      </c>
    </row>
    <row r="263" spans="1:8" ht="94.5">
      <c r="A263" s="37" t="s">
        <v>255</v>
      </c>
      <c r="B263" s="38" t="s">
        <v>165</v>
      </c>
      <c r="C263" s="38" t="s">
        <v>103</v>
      </c>
      <c r="D263" s="38" t="s">
        <v>690</v>
      </c>
      <c r="E263" s="38" t="s">
        <v>199</v>
      </c>
      <c r="F263" s="39">
        <v>449255.49</v>
      </c>
      <c r="G263" s="39">
        <v>449255.49</v>
      </c>
      <c r="H263" s="47">
        <f t="shared" si="3"/>
        <v>100</v>
      </c>
    </row>
    <row r="264" spans="1:8" ht="31.5">
      <c r="A264" s="37" t="s">
        <v>256</v>
      </c>
      <c r="B264" s="38" t="s">
        <v>165</v>
      </c>
      <c r="C264" s="38" t="s">
        <v>103</v>
      </c>
      <c r="D264" s="38" t="s">
        <v>690</v>
      </c>
      <c r="E264" s="38" t="s">
        <v>200</v>
      </c>
      <c r="F264" s="39">
        <v>449255.49</v>
      </c>
      <c r="G264" s="39">
        <v>449255.49</v>
      </c>
      <c r="H264" s="47">
        <f t="shared" si="3"/>
        <v>100</v>
      </c>
    </row>
    <row r="265" spans="1:8" ht="99" customHeight="1">
      <c r="A265" s="37" t="s">
        <v>789</v>
      </c>
      <c r="B265" s="38" t="s">
        <v>165</v>
      </c>
      <c r="C265" s="38" t="s">
        <v>103</v>
      </c>
      <c r="D265" s="38" t="s">
        <v>692</v>
      </c>
      <c r="E265" s="38" t="s">
        <v>55</v>
      </c>
      <c r="F265" s="39">
        <v>79577</v>
      </c>
      <c r="G265" s="39">
        <v>79577</v>
      </c>
      <c r="H265" s="47">
        <f t="shared" si="3"/>
        <v>100</v>
      </c>
    </row>
    <row r="266" spans="1:8" ht="94.5">
      <c r="A266" s="37" t="s">
        <v>255</v>
      </c>
      <c r="B266" s="38" t="s">
        <v>165</v>
      </c>
      <c r="C266" s="38" t="s">
        <v>103</v>
      </c>
      <c r="D266" s="38" t="s">
        <v>692</v>
      </c>
      <c r="E266" s="38" t="s">
        <v>199</v>
      </c>
      <c r="F266" s="39">
        <v>79577</v>
      </c>
      <c r="G266" s="39">
        <v>79577</v>
      </c>
      <c r="H266" s="47">
        <f t="shared" si="3"/>
        <v>100</v>
      </c>
    </row>
    <row r="267" spans="1:8" ht="31.5">
      <c r="A267" s="37" t="s">
        <v>256</v>
      </c>
      <c r="B267" s="38" t="s">
        <v>165</v>
      </c>
      <c r="C267" s="38" t="s">
        <v>103</v>
      </c>
      <c r="D267" s="38" t="s">
        <v>692</v>
      </c>
      <c r="E267" s="38" t="s">
        <v>200</v>
      </c>
      <c r="F267" s="39">
        <v>79577</v>
      </c>
      <c r="G267" s="39">
        <v>79577</v>
      </c>
      <c r="H267" s="47">
        <f t="shared" si="3"/>
        <v>100</v>
      </c>
    </row>
    <row r="268" spans="1:8" ht="15.75">
      <c r="A268" s="37" t="s">
        <v>437</v>
      </c>
      <c r="B268" s="38" t="s">
        <v>165</v>
      </c>
      <c r="C268" s="38" t="s">
        <v>327</v>
      </c>
      <c r="D268" s="38" t="s">
        <v>100</v>
      </c>
      <c r="E268" s="38" t="s">
        <v>55</v>
      </c>
      <c r="F268" s="39">
        <v>23920</v>
      </c>
      <c r="G268" s="39">
        <v>23920</v>
      </c>
      <c r="H268" s="47">
        <f aca="true" t="shared" si="4" ref="H268:H331">G268/F268*100</f>
        <v>100</v>
      </c>
    </row>
    <row r="269" spans="1:10" ht="63">
      <c r="A269" s="37" t="s">
        <v>817</v>
      </c>
      <c r="B269" s="38" t="s">
        <v>165</v>
      </c>
      <c r="C269" s="38" t="s">
        <v>327</v>
      </c>
      <c r="D269" s="38" t="s">
        <v>328</v>
      </c>
      <c r="E269" s="38" t="s">
        <v>55</v>
      </c>
      <c r="F269" s="39">
        <v>23920</v>
      </c>
      <c r="G269" s="39">
        <v>23920</v>
      </c>
      <c r="H269" s="47">
        <f t="shared" si="4"/>
        <v>100</v>
      </c>
      <c r="J269" s="10"/>
    </row>
    <row r="270" spans="1:10" ht="47.25">
      <c r="A270" s="37" t="s">
        <v>257</v>
      </c>
      <c r="B270" s="38" t="s">
        <v>165</v>
      </c>
      <c r="C270" s="38" t="s">
        <v>327</v>
      </c>
      <c r="D270" s="38" t="s">
        <v>328</v>
      </c>
      <c r="E270" s="38" t="s">
        <v>201</v>
      </c>
      <c r="F270" s="39">
        <v>23920</v>
      </c>
      <c r="G270" s="39">
        <v>23920</v>
      </c>
      <c r="H270" s="47">
        <f t="shared" si="4"/>
        <v>100</v>
      </c>
      <c r="J270" s="10"/>
    </row>
    <row r="271" spans="1:8" ht="47.25">
      <c r="A271" s="37" t="s">
        <v>258</v>
      </c>
      <c r="B271" s="38" t="s">
        <v>165</v>
      </c>
      <c r="C271" s="38" t="s">
        <v>327</v>
      </c>
      <c r="D271" s="38" t="s">
        <v>328</v>
      </c>
      <c r="E271" s="38" t="s">
        <v>202</v>
      </c>
      <c r="F271" s="39">
        <v>23920</v>
      </c>
      <c r="G271" s="39">
        <v>23920</v>
      </c>
      <c r="H271" s="47">
        <f t="shared" si="4"/>
        <v>100</v>
      </c>
    </row>
    <row r="272" spans="1:8" ht="15.75">
      <c r="A272" s="37" t="s">
        <v>438</v>
      </c>
      <c r="B272" s="38" t="s">
        <v>165</v>
      </c>
      <c r="C272" s="38" t="s">
        <v>335</v>
      </c>
      <c r="D272" s="38" t="s">
        <v>100</v>
      </c>
      <c r="E272" s="38" t="s">
        <v>55</v>
      </c>
      <c r="F272" s="39">
        <v>89141</v>
      </c>
      <c r="G272" s="39">
        <v>0</v>
      </c>
      <c r="H272" s="47">
        <f t="shared" si="4"/>
        <v>0</v>
      </c>
    </row>
    <row r="273" spans="1:8" ht="15.75">
      <c r="A273" s="37" t="s">
        <v>818</v>
      </c>
      <c r="B273" s="38" t="s">
        <v>165</v>
      </c>
      <c r="C273" s="38" t="s">
        <v>335</v>
      </c>
      <c r="D273" s="38" t="s">
        <v>336</v>
      </c>
      <c r="E273" s="38" t="s">
        <v>55</v>
      </c>
      <c r="F273" s="39">
        <v>89141</v>
      </c>
      <c r="G273" s="39">
        <v>0</v>
      </c>
      <c r="H273" s="47">
        <f t="shared" si="4"/>
        <v>0</v>
      </c>
    </row>
    <row r="274" spans="1:8" ht="15.75">
      <c r="A274" s="37" t="s">
        <v>259</v>
      </c>
      <c r="B274" s="38" t="s">
        <v>165</v>
      </c>
      <c r="C274" s="38" t="s">
        <v>335</v>
      </c>
      <c r="D274" s="38" t="s">
        <v>336</v>
      </c>
      <c r="E274" s="38" t="s">
        <v>204</v>
      </c>
      <c r="F274" s="39">
        <v>89141</v>
      </c>
      <c r="G274" s="39">
        <v>0</v>
      </c>
      <c r="H274" s="47">
        <f t="shared" si="4"/>
        <v>0</v>
      </c>
    </row>
    <row r="275" spans="1:8" ht="15.75">
      <c r="A275" s="37" t="s">
        <v>868</v>
      </c>
      <c r="B275" s="38" t="s">
        <v>165</v>
      </c>
      <c r="C275" s="38" t="s">
        <v>335</v>
      </c>
      <c r="D275" s="38" t="s">
        <v>336</v>
      </c>
      <c r="E275" s="38" t="s">
        <v>338</v>
      </c>
      <c r="F275" s="39">
        <v>89141</v>
      </c>
      <c r="G275" s="39">
        <v>0</v>
      </c>
      <c r="H275" s="47">
        <f t="shared" si="4"/>
        <v>0</v>
      </c>
    </row>
    <row r="276" spans="1:8" ht="15.75">
      <c r="A276" s="37" t="s">
        <v>261</v>
      </c>
      <c r="B276" s="38" t="s">
        <v>165</v>
      </c>
      <c r="C276" s="38" t="s">
        <v>105</v>
      </c>
      <c r="D276" s="38" t="s">
        <v>100</v>
      </c>
      <c r="E276" s="38" t="s">
        <v>55</v>
      </c>
      <c r="F276" s="39">
        <v>39616854.5</v>
      </c>
      <c r="G276" s="39">
        <v>39164803.53</v>
      </c>
      <c r="H276" s="47">
        <f t="shared" si="4"/>
        <v>98.85894280173102</v>
      </c>
    </row>
    <row r="277" spans="1:8" ht="37.5" customHeight="1">
      <c r="A277" s="37" t="s">
        <v>810</v>
      </c>
      <c r="B277" s="38" t="s">
        <v>165</v>
      </c>
      <c r="C277" s="38" t="s">
        <v>105</v>
      </c>
      <c r="D277" s="38" t="s">
        <v>339</v>
      </c>
      <c r="E277" s="38" t="s">
        <v>55</v>
      </c>
      <c r="F277" s="39">
        <v>503600</v>
      </c>
      <c r="G277" s="39">
        <v>448563.71</v>
      </c>
      <c r="H277" s="47">
        <f t="shared" si="4"/>
        <v>89.07142772041303</v>
      </c>
    </row>
    <row r="278" spans="1:8" ht="47.25">
      <c r="A278" s="37" t="s">
        <v>257</v>
      </c>
      <c r="B278" s="38" t="s">
        <v>165</v>
      </c>
      <c r="C278" s="38" t="s">
        <v>105</v>
      </c>
      <c r="D278" s="38" t="s">
        <v>339</v>
      </c>
      <c r="E278" s="38" t="s">
        <v>201</v>
      </c>
      <c r="F278" s="39">
        <v>503600</v>
      </c>
      <c r="G278" s="39">
        <v>448563.71</v>
      </c>
      <c r="H278" s="47">
        <f t="shared" si="4"/>
        <v>89.07142772041303</v>
      </c>
    </row>
    <row r="279" spans="1:8" ht="47.25">
      <c r="A279" s="37" t="s">
        <v>258</v>
      </c>
      <c r="B279" s="38" t="s">
        <v>165</v>
      </c>
      <c r="C279" s="38" t="s">
        <v>105</v>
      </c>
      <c r="D279" s="38" t="s">
        <v>339</v>
      </c>
      <c r="E279" s="38" t="s">
        <v>202</v>
      </c>
      <c r="F279" s="39">
        <v>503600</v>
      </c>
      <c r="G279" s="39">
        <v>448563.71</v>
      </c>
      <c r="H279" s="47">
        <f t="shared" si="4"/>
        <v>89.07142772041303</v>
      </c>
    </row>
    <row r="280" spans="1:8" ht="47.25">
      <c r="A280" s="37" t="s">
        <v>819</v>
      </c>
      <c r="B280" s="38" t="s">
        <v>165</v>
      </c>
      <c r="C280" s="38" t="s">
        <v>105</v>
      </c>
      <c r="D280" s="38" t="s">
        <v>340</v>
      </c>
      <c r="E280" s="38" t="s">
        <v>55</v>
      </c>
      <c r="F280" s="39">
        <v>537931.13</v>
      </c>
      <c r="G280" s="39">
        <v>532889.81</v>
      </c>
      <c r="H280" s="47">
        <f t="shared" si="4"/>
        <v>99.062831704869</v>
      </c>
    </row>
    <row r="281" spans="1:8" ht="47.25">
      <c r="A281" s="37" t="s">
        <v>257</v>
      </c>
      <c r="B281" s="38" t="s">
        <v>165</v>
      </c>
      <c r="C281" s="38" t="s">
        <v>105</v>
      </c>
      <c r="D281" s="38" t="s">
        <v>340</v>
      </c>
      <c r="E281" s="38" t="s">
        <v>201</v>
      </c>
      <c r="F281" s="39">
        <v>327931.13</v>
      </c>
      <c r="G281" s="39">
        <v>322889.81</v>
      </c>
      <c r="H281" s="47">
        <f t="shared" si="4"/>
        <v>98.46268940676659</v>
      </c>
    </row>
    <row r="282" spans="1:8" ht="47.25">
      <c r="A282" s="37" t="s">
        <v>258</v>
      </c>
      <c r="B282" s="38" t="s">
        <v>165</v>
      </c>
      <c r="C282" s="38" t="s">
        <v>105</v>
      </c>
      <c r="D282" s="38" t="s">
        <v>340</v>
      </c>
      <c r="E282" s="38" t="s">
        <v>202</v>
      </c>
      <c r="F282" s="39">
        <v>327931.13</v>
      </c>
      <c r="G282" s="39">
        <v>322889.81</v>
      </c>
      <c r="H282" s="47">
        <f t="shared" si="4"/>
        <v>98.46268940676659</v>
      </c>
    </row>
    <row r="283" spans="1:8" ht="15.75">
      <c r="A283" s="37" t="s">
        <v>259</v>
      </c>
      <c r="B283" s="38" t="s">
        <v>165</v>
      </c>
      <c r="C283" s="38" t="s">
        <v>105</v>
      </c>
      <c r="D283" s="38" t="s">
        <v>340</v>
      </c>
      <c r="E283" s="38" t="s">
        <v>204</v>
      </c>
      <c r="F283" s="39">
        <v>210000</v>
      </c>
      <c r="G283" s="39">
        <v>210000</v>
      </c>
      <c r="H283" s="47">
        <f t="shared" si="4"/>
        <v>100</v>
      </c>
    </row>
    <row r="284" spans="1:8" ht="31.5">
      <c r="A284" s="37" t="s">
        <v>260</v>
      </c>
      <c r="B284" s="38" t="s">
        <v>165</v>
      </c>
      <c r="C284" s="38" t="s">
        <v>105</v>
      </c>
      <c r="D284" s="38" t="s">
        <v>340</v>
      </c>
      <c r="E284" s="38" t="s">
        <v>203</v>
      </c>
      <c r="F284" s="39">
        <v>210000</v>
      </c>
      <c r="G284" s="39">
        <v>210000</v>
      </c>
      <c r="H284" s="47">
        <f t="shared" si="4"/>
        <v>100</v>
      </c>
    </row>
    <row r="285" spans="1:8" ht="117" customHeight="1">
      <c r="A285" s="37" t="s">
        <v>820</v>
      </c>
      <c r="B285" s="38" t="s">
        <v>165</v>
      </c>
      <c r="C285" s="38" t="s">
        <v>105</v>
      </c>
      <c r="D285" s="38" t="s">
        <v>106</v>
      </c>
      <c r="E285" s="38" t="s">
        <v>55</v>
      </c>
      <c r="F285" s="39">
        <v>433852</v>
      </c>
      <c r="G285" s="39">
        <v>433852</v>
      </c>
      <c r="H285" s="47">
        <f t="shared" si="4"/>
        <v>100</v>
      </c>
    </row>
    <row r="286" spans="1:8" ht="87" customHeight="1">
      <c r="A286" s="37" t="s">
        <v>255</v>
      </c>
      <c r="B286" s="38" t="s">
        <v>165</v>
      </c>
      <c r="C286" s="38" t="s">
        <v>105</v>
      </c>
      <c r="D286" s="38" t="s">
        <v>106</v>
      </c>
      <c r="E286" s="38" t="s">
        <v>199</v>
      </c>
      <c r="F286" s="39">
        <v>347093.89</v>
      </c>
      <c r="G286" s="39">
        <v>347093.89</v>
      </c>
      <c r="H286" s="47">
        <f t="shared" si="4"/>
        <v>100</v>
      </c>
    </row>
    <row r="287" spans="1:8" ht="31.5">
      <c r="A287" s="37" t="s">
        <v>256</v>
      </c>
      <c r="B287" s="38" t="s">
        <v>165</v>
      </c>
      <c r="C287" s="38" t="s">
        <v>105</v>
      </c>
      <c r="D287" s="38" t="s">
        <v>106</v>
      </c>
      <c r="E287" s="38" t="s">
        <v>200</v>
      </c>
      <c r="F287" s="39">
        <v>347093.89</v>
      </c>
      <c r="G287" s="39">
        <v>347093.89</v>
      </c>
      <c r="H287" s="47">
        <f t="shared" si="4"/>
        <v>100</v>
      </c>
    </row>
    <row r="288" spans="1:8" ht="47.25">
      <c r="A288" s="37" t="s">
        <v>257</v>
      </c>
      <c r="B288" s="38" t="s">
        <v>165</v>
      </c>
      <c r="C288" s="38" t="s">
        <v>105</v>
      </c>
      <c r="D288" s="38" t="s">
        <v>106</v>
      </c>
      <c r="E288" s="38" t="s">
        <v>201</v>
      </c>
      <c r="F288" s="39">
        <v>86758.11</v>
      </c>
      <c r="G288" s="39">
        <v>86758.11</v>
      </c>
      <c r="H288" s="47">
        <f t="shared" si="4"/>
        <v>100</v>
      </c>
    </row>
    <row r="289" spans="1:8" ht="47.25">
      <c r="A289" s="37" t="s">
        <v>258</v>
      </c>
      <c r="B289" s="38" t="s">
        <v>165</v>
      </c>
      <c r="C289" s="38" t="s">
        <v>105</v>
      </c>
      <c r="D289" s="38" t="s">
        <v>106</v>
      </c>
      <c r="E289" s="38" t="s">
        <v>202</v>
      </c>
      <c r="F289" s="39">
        <v>86758.11</v>
      </c>
      <c r="G289" s="39">
        <v>86758.11</v>
      </c>
      <c r="H289" s="47">
        <f t="shared" si="4"/>
        <v>100</v>
      </c>
    </row>
    <row r="290" spans="1:10" ht="47.25">
      <c r="A290" s="37" t="s">
        <v>439</v>
      </c>
      <c r="B290" s="38" t="s">
        <v>165</v>
      </c>
      <c r="C290" s="38" t="s">
        <v>105</v>
      </c>
      <c r="D290" s="38" t="s">
        <v>342</v>
      </c>
      <c r="E290" s="38" t="s">
        <v>55</v>
      </c>
      <c r="F290" s="39">
        <v>10096830.44</v>
      </c>
      <c r="G290" s="39">
        <v>9835314.37</v>
      </c>
      <c r="H290" s="47">
        <f t="shared" si="4"/>
        <v>97.40991916667267</v>
      </c>
      <c r="J290" s="10"/>
    </row>
    <row r="291" spans="1:8" ht="47.25">
      <c r="A291" s="37" t="s">
        <v>271</v>
      </c>
      <c r="B291" s="38" t="s">
        <v>165</v>
      </c>
      <c r="C291" s="38" t="s">
        <v>105</v>
      </c>
      <c r="D291" s="38" t="s">
        <v>342</v>
      </c>
      <c r="E291" s="38" t="s">
        <v>211</v>
      </c>
      <c r="F291" s="39">
        <v>10096830.44</v>
      </c>
      <c r="G291" s="39">
        <v>9835314.37</v>
      </c>
      <c r="H291" s="47">
        <f t="shared" si="4"/>
        <v>97.40991916667267</v>
      </c>
    </row>
    <row r="292" spans="1:8" ht="15.75">
      <c r="A292" s="37" t="s">
        <v>272</v>
      </c>
      <c r="B292" s="38" t="s">
        <v>165</v>
      </c>
      <c r="C292" s="38" t="s">
        <v>105</v>
      </c>
      <c r="D292" s="38" t="s">
        <v>342</v>
      </c>
      <c r="E292" s="38" t="s">
        <v>210</v>
      </c>
      <c r="F292" s="39">
        <v>10096830.44</v>
      </c>
      <c r="G292" s="39">
        <v>9835314.37</v>
      </c>
      <c r="H292" s="47">
        <f t="shared" si="4"/>
        <v>97.40991916667267</v>
      </c>
    </row>
    <row r="293" spans="1:8" ht="47.25">
      <c r="A293" s="37" t="s">
        <v>807</v>
      </c>
      <c r="B293" s="38" t="s">
        <v>165</v>
      </c>
      <c r="C293" s="38" t="s">
        <v>105</v>
      </c>
      <c r="D293" s="38" t="s">
        <v>343</v>
      </c>
      <c r="E293" s="38" t="s">
        <v>55</v>
      </c>
      <c r="F293" s="39">
        <v>25005189.93</v>
      </c>
      <c r="G293" s="39">
        <v>24878825.97</v>
      </c>
      <c r="H293" s="47">
        <f t="shared" si="4"/>
        <v>99.4946490694382</v>
      </c>
    </row>
    <row r="294" spans="1:8" ht="47.25">
      <c r="A294" s="37" t="s">
        <v>271</v>
      </c>
      <c r="B294" s="38" t="s">
        <v>165</v>
      </c>
      <c r="C294" s="38" t="s">
        <v>105</v>
      </c>
      <c r="D294" s="38" t="s">
        <v>343</v>
      </c>
      <c r="E294" s="38" t="s">
        <v>211</v>
      </c>
      <c r="F294" s="39">
        <v>25005189.93</v>
      </c>
      <c r="G294" s="39">
        <v>24878825.97</v>
      </c>
      <c r="H294" s="47">
        <f t="shared" si="4"/>
        <v>99.4946490694382</v>
      </c>
    </row>
    <row r="295" spans="1:8" ht="15.75">
      <c r="A295" s="37" t="s">
        <v>272</v>
      </c>
      <c r="B295" s="38" t="s">
        <v>165</v>
      </c>
      <c r="C295" s="38" t="s">
        <v>105</v>
      </c>
      <c r="D295" s="38" t="s">
        <v>343</v>
      </c>
      <c r="E295" s="38" t="s">
        <v>210</v>
      </c>
      <c r="F295" s="39">
        <v>25005189.93</v>
      </c>
      <c r="G295" s="39">
        <v>24878825.97</v>
      </c>
      <c r="H295" s="47">
        <f t="shared" si="4"/>
        <v>99.4946490694382</v>
      </c>
    </row>
    <row r="296" spans="1:8" ht="37.5" customHeight="1">
      <c r="A296" s="37" t="s">
        <v>425</v>
      </c>
      <c r="B296" s="38" t="s">
        <v>165</v>
      </c>
      <c r="C296" s="38" t="s">
        <v>105</v>
      </c>
      <c r="D296" s="38" t="s">
        <v>331</v>
      </c>
      <c r="E296" s="38" t="s">
        <v>55</v>
      </c>
      <c r="F296" s="39">
        <v>2797871</v>
      </c>
      <c r="G296" s="39">
        <v>2793777.67</v>
      </c>
      <c r="H296" s="47">
        <f t="shared" si="4"/>
        <v>99.85369840139163</v>
      </c>
    </row>
    <row r="297" spans="1:8" ht="47.25">
      <c r="A297" s="37" t="s">
        <v>257</v>
      </c>
      <c r="B297" s="38" t="s">
        <v>165</v>
      </c>
      <c r="C297" s="38" t="s">
        <v>105</v>
      </c>
      <c r="D297" s="38" t="s">
        <v>331</v>
      </c>
      <c r="E297" s="38" t="s">
        <v>201</v>
      </c>
      <c r="F297" s="39">
        <v>2797871</v>
      </c>
      <c r="G297" s="39">
        <v>2793777.67</v>
      </c>
      <c r="H297" s="47">
        <f t="shared" si="4"/>
        <v>99.85369840139163</v>
      </c>
    </row>
    <row r="298" spans="1:8" ht="47.25">
      <c r="A298" s="37" t="s">
        <v>258</v>
      </c>
      <c r="B298" s="38" t="s">
        <v>165</v>
      </c>
      <c r="C298" s="38" t="s">
        <v>105</v>
      </c>
      <c r="D298" s="38" t="s">
        <v>331</v>
      </c>
      <c r="E298" s="38" t="s">
        <v>202</v>
      </c>
      <c r="F298" s="39">
        <v>2797871</v>
      </c>
      <c r="G298" s="39">
        <v>2793777.67</v>
      </c>
      <c r="H298" s="47">
        <f t="shared" si="4"/>
        <v>99.85369840139163</v>
      </c>
    </row>
    <row r="299" spans="1:8" ht="129" customHeight="1">
      <c r="A299" s="37" t="s">
        <v>821</v>
      </c>
      <c r="B299" s="38" t="s">
        <v>165</v>
      </c>
      <c r="C299" s="38" t="s">
        <v>105</v>
      </c>
      <c r="D299" s="38" t="s">
        <v>703</v>
      </c>
      <c r="E299" s="38" t="s">
        <v>55</v>
      </c>
      <c r="F299" s="39">
        <v>241580</v>
      </c>
      <c r="G299" s="39">
        <v>241580</v>
      </c>
      <c r="H299" s="47">
        <f t="shared" si="4"/>
        <v>100</v>
      </c>
    </row>
    <row r="300" spans="1:8" ht="47.25">
      <c r="A300" s="37" t="s">
        <v>257</v>
      </c>
      <c r="B300" s="38" t="s">
        <v>165</v>
      </c>
      <c r="C300" s="38" t="s">
        <v>105</v>
      </c>
      <c r="D300" s="38" t="s">
        <v>703</v>
      </c>
      <c r="E300" s="38" t="s">
        <v>201</v>
      </c>
      <c r="F300" s="39">
        <v>241580</v>
      </c>
      <c r="G300" s="39">
        <v>241580</v>
      </c>
      <c r="H300" s="47">
        <f t="shared" si="4"/>
        <v>100</v>
      </c>
    </row>
    <row r="301" spans="1:8" ht="47.25">
      <c r="A301" s="37" t="s">
        <v>258</v>
      </c>
      <c r="B301" s="38" t="s">
        <v>165</v>
      </c>
      <c r="C301" s="38" t="s">
        <v>105</v>
      </c>
      <c r="D301" s="38" t="s">
        <v>703</v>
      </c>
      <c r="E301" s="38" t="s">
        <v>202</v>
      </c>
      <c r="F301" s="39">
        <v>241580</v>
      </c>
      <c r="G301" s="39">
        <v>241580</v>
      </c>
      <c r="H301" s="47">
        <f t="shared" si="4"/>
        <v>100</v>
      </c>
    </row>
    <row r="302" spans="1:8" ht="15.75">
      <c r="A302" s="37" t="s">
        <v>490</v>
      </c>
      <c r="B302" s="38" t="s">
        <v>165</v>
      </c>
      <c r="C302" s="38" t="s">
        <v>107</v>
      </c>
      <c r="D302" s="38" t="s">
        <v>100</v>
      </c>
      <c r="E302" s="38" t="s">
        <v>55</v>
      </c>
      <c r="F302" s="39">
        <v>3244294</v>
      </c>
      <c r="G302" s="39">
        <v>3244294</v>
      </c>
      <c r="H302" s="47">
        <f t="shared" si="4"/>
        <v>100</v>
      </c>
    </row>
    <row r="303" spans="1:8" ht="31.5">
      <c r="A303" s="37" t="s">
        <v>262</v>
      </c>
      <c r="B303" s="38" t="s">
        <v>165</v>
      </c>
      <c r="C303" s="38" t="s">
        <v>108</v>
      </c>
      <c r="D303" s="38" t="s">
        <v>100</v>
      </c>
      <c r="E303" s="38" t="s">
        <v>55</v>
      </c>
      <c r="F303" s="39">
        <v>3244294</v>
      </c>
      <c r="G303" s="39">
        <v>3244294</v>
      </c>
      <c r="H303" s="47">
        <f t="shared" si="4"/>
        <v>100</v>
      </c>
    </row>
    <row r="304" spans="1:8" ht="47.25">
      <c r="A304" s="37" t="s">
        <v>822</v>
      </c>
      <c r="B304" s="38" t="s">
        <v>165</v>
      </c>
      <c r="C304" s="38" t="s">
        <v>108</v>
      </c>
      <c r="D304" s="38" t="s">
        <v>250</v>
      </c>
      <c r="E304" s="38" t="s">
        <v>55</v>
      </c>
      <c r="F304" s="39">
        <v>3244294</v>
      </c>
      <c r="G304" s="39">
        <v>3244294</v>
      </c>
      <c r="H304" s="47">
        <f t="shared" si="4"/>
        <v>100</v>
      </c>
    </row>
    <row r="305" spans="1:8" ht="15.75">
      <c r="A305" s="37" t="s">
        <v>864</v>
      </c>
      <c r="B305" s="38" t="s">
        <v>165</v>
      </c>
      <c r="C305" s="38" t="s">
        <v>108</v>
      </c>
      <c r="D305" s="38" t="s">
        <v>250</v>
      </c>
      <c r="E305" s="38" t="s">
        <v>208</v>
      </c>
      <c r="F305" s="39">
        <v>3244294</v>
      </c>
      <c r="G305" s="39">
        <v>3244294</v>
      </c>
      <c r="H305" s="47">
        <f t="shared" si="4"/>
        <v>100</v>
      </c>
    </row>
    <row r="306" spans="1:8" ht="15.75">
      <c r="A306" s="37" t="s">
        <v>869</v>
      </c>
      <c r="B306" s="38" t="s">
        <v>165</v>
      </c>
      <c r="C306" s="38" t="s">
        <v>108</v>
      </c>
      <c r="D306" s="38" t="s">
        <v>250</v>
      </c>
      <c r="E306" s="38" t="s">
        <v>109</v>
      </c>
      <c r="F306" s="39">
        <v>3244294</v>
      </c>
      <c r="G306" s="39">
        <v>3244294</v>
      </c>
      <c r="H306" s="47">
        <f t="shared" si="4"/>
        <v>100</v>
      </c>
    </row>
    <row r="307" spans="1:8" ht="33" customHeight="1">
      <c r="A307" s="37" t="s">
        <v>440</v>
      </c>
      <c r="B307" s="38" t="s">
        <v>165</v>
      </c>
      <c r="C307" s="38" t="s">
        <v>110</v>
      </c>
      <c r="D307" s="38" t="s">
        <v>100</v>
      </c>
      <c r="E307" s="38" t="s">
        <v>55</v>
      </c>
      <c r="F307" s="39">
        <v>6765053.5</v>
      </c>
      <c r="G307" s="39">
        <v>6585851.7</v>
      </c>
      <c r="H307" s="47">
        <f t="shared" si="4"/>
        <v>97.35106603369805</v>
      </c>
    </row>
    <row r="308" spans="1:8" ht="47.25">
      <c r="A308" s="37" t="s">
        <v>441</v>
      </c>
      <c r="B308" s="38" t="s">
        <v>165</v>
      </c>
      <c r="C308" s="38" t="s">
        <v>111</v>
      </c>
      <c r="D308" s="38" t="s">
        <v>100</v>
      </c>
      <c r="E308" s="38" t="s">
        <v>55</v>
      </c>
      <c r="F308" s="39">
        <v>6547565.5</v>
      </c>
      <c r="G308" s="39">
        <v>6398236.08</v>
      </c>
      <c r="H308" s="47">
        <f t="shared" si="4"/>
        <v>97.71931384267938</v>
      </c>
    </row>
    <row r="309" spans="1:8" ht="15.75">
      <c r="A309" s="37" t="s">
        <v>823</v>
      </c>
      <c r="B309" s="38" t="s">
        <v>165</v>
      </c>
      <c r="C309" s="38" t="s">
        <v>111</v>
      </c>
      <c r="D309" s="38" t="s">
        <v>352</v>
      </c>
      <c r="E309" s="38" t="s">
        <v>55</v>
      </c>
      <c r="F309" s="39">
        <v>4530908</v>
      </c>
      <c r="G309" s="39">
        <v>4433602.03</v>
      </c>
      <c r="H309" s="47">
        <f t="shared" si="4"/>
        <v>97.85239581117075</v>
      </c>
    </row>
    <row r="310" spans="1:8" ht="85.5" customHeight="1">
      <c r="A310" s="37" t="s">
        <v>255</v>
      </c>
      <c r="B310" s="38" t="s">
        <v>165</v>
      </c>
      <c r="C310" s="38" t="s">
        <v>111</v>
      </c>
      <c r="D310" s="38" t="s">
        <v>352</v>
      </c>
      <c r="E310" s="38" t="s">
        <v>199</v>
      </c>
      <c r="F310" s="39">
        <v>3660087</v>
      </c>
      <c r="G310" s="39">
        <v>3650125.05</v>
      </c>
      <c r="H310" s="47">
        <f t="shared" si="4"/>
        <v>99.72782204357436</v>
      </c>
    </row>
    <row r="311" spans="1:8" ht="31.5">
      <c r="A311" s="37" t="s">
        <v>283</v>
      </c>
      <c r="B311" s="38" t="s">
        <v>165</v>
      </c>
      <c r="C311" s="38" t="s">
        <v>111</v>
      </c>
      <c r="D311" s="38" t="s">
        <v>352</v>
      </c>
      <c r="E311" s="38" t="s">
        <v>209</v>
      </c>
      <c r="F311" s="39">
        <v>3660087</v>
      </c>
      <c r="G311" s="39">
        <v>3650125.05</v>
      </c>
      <c r="H311" s="47">
        <f t="shared" si="4"/>
        <v>99.72782204357436</v>
      </c>
    </row>
    <row r="312" spans="1:8" ht="47.25">
      <c r="A312" s="37" t="s">
        <v>257</v>
      </c>
      <c r="B312" s="38" t="s">
        <v>165</v>
      </c>
      <c r="C312" s="38" t="s">
        <v>111</v>
      </c>
      <c r="D312" s="38" t="s">
        <v>352</v>
      </c>
      <c r="E312" s="38" t="s">
        <v>201</v>
      </c>
      <c r="F312" s="39">
        <v>870821</v>
      </c>
      <c r="G312" s="39">
        <v>783476.98</v>
      </c>
      <c r="H312" s="47">
        <f t="shared" si="4"/>
        <v>89.9699226362249</v>
      </c>
    </row>
    <row r="313" spans="1:8" ht="47.25">
      <c r="A313" s="37" t="s">
        <v>258</v>
      </c>
      <c r="B313" s="38" t="s">
        <v>165</v>
      </c>
      <c r="C313" s="38" t="s">
        <v>111</v>
      </c>
      <c r="D313" s="38" t="s">
        <v>352</v>
      </c>
      <c r="E313" s="38" t="s">
        <v>202</v>
      </c>
      <c r="F313" s="39">
        <v>870821</v>
      </c>
      <c r="G313" s="39">
        <v>783476.98</v>
      </c>
      <c r="H313" s="47">
        <f t="shared" si="4"/>
        <v>89.9699226362249</v>
      </c>
    </row>
    <row r="314" spans="1:8" ht="48" customHeight="1">
      <c r="A314" s="37" t="s">
        <v>819</v>
      </c>
      <c r="B314" s="38" t="s">
        <v>165</v>
      </c>
      <c r="C314" s="38" t="s">
        <v>111</v>
      </c>
      <c r="D314" s="38" t="s">
        <v>340</v>
      </c>
      <c r="E314" s="38" t="s">
        <v>55</v>
      </c>
      <c r="F314" s="39">
        <v>1180600</v>
      </c>
      <c r="G314" s="39">
        <v>1136482.67</v>
      </c>
      <c r="H314" s="47">
        <f t="shared" si="4"/>
        <v>96.26314331695748</v>
      </c>
    </row>
    <row r="315" spans="1:8" ht="47.25">
      <c r="A315" s="37" t="s">
        <v>257</v>
      </c>
      <c r="B315" s="38" t="s">
        <v>165</v>
      </c>
      <c r="C315" s="38" t="s">
        <v>111</v>
      </c>
      <c r="D315" s="38" t="s">
        <v>340</v>
      </c>
      <c r="E315" s="38" t="s">
        <v>201</v>
      </c>
      <c r="F315" s="39">
        <v>1180600</v>
      </c>
      <c r="G315" s="39">
        <v>1136482.67</v>
      </c>
      <c r="H315" s="47">
        <f t="shared" si="4"/>
        <v>96.26314331695748</v>
      </c>
    </row>
    <row r="316" spans="1:8" ht="47.25">
      <c r="A316" s="37" t="s">
        <v>258</v>
      </c>
      <c r="B316" s="38" t="s">
        <v>165</v>
      </c>
      <c r="C316" s="38" t="s">
        <v>111</v>
      </c>
      <c r="D316" s="38" t="s">
        <v>340</v>
      </c>
      <c r="E316" s="38" t="s">
        <v>202</v>
      </c>
      <c r="F316" s="39">
        <v>1180600</v>
      </c>
      <c r="G316" s="39">
        <v>1136482.67</v>
      </c>
      <c r="H316" s="47">
        <f t="shared" si="4"/>
        <v>96.26314331695748</v>
      </c>
    </row>
    <row r="317" spans="1:8" ht="51.75" customHeight="1">
      <c r="A317" s="37" t="s">
        <v>491</v>
      </c>
      <c r="B317" s="38" t="s">
        <v>165</v>
      </c>
      <c r="C317" s="38" t="s">
        <v>111</v>
      </c>
      <c r="D317" s="38" t="s">
        <v>455</v>
      </c>
      <c r="E317" s="38" t="s">
        <v>55</v>
      </c>
      <c r="F317" s="39">
        <v>718049.5</v>
      </c>
      <c r="G317" s="39">
        <v>710143.38</v>
      </c>
      <c r="H317" s="47">
        <f t="shared" si="4"/>
        <v>98.89894498916858</v>
      </c>
    </row>
    <row r="318" spans="1:8" ht="47.25">
      <c r="A318" s="37" t="s">
        <v>257</v>
      </c>
      <c r="B318" s="38" t="s">
        <v>165</v>
      </c>
      <c r="C318" s="38" t="s">
        <v>111</v>
      </c>
      <c r="D318" s="38" t="s">
        <v>455</v>
      </c>
      <c r="E318" s="38" t="s">
        <v>201</v>
      </c>
      <c r="F318" s="39">
        <v>718049.5</v>
      </c>
      <c r="G318" s="39">
        <v>710143.38</v>
      </c>
      <c r="H318" s="47">
        <f t="shared" si="4"/>
        <v>98.89894498916858</v>
      </c>
    </row>
    <row r="319" spans="1:8" ht="47.25">
      <c r="A319" s="37" t="s">
        <v>258</v>
      </c>
      <c r="B319" s="38" t="s">
        <v>165</v>
      </c>
      <c r="C319" s="38" t="s">
        <v>111</v>
      </c>
      <c r="D319" s="38" t="s">
        <v>455</v>
      </c>
      <c r="E319" s="38" t="s">
        <v>202</v>
      </c>
      <c r="F319" s="39">
        <v>718049.5</v>
      </c>
      <c r="G319" s="39">
        <v>710143.38</v>
      </c>
      <c r="H319" s="47">
        <f t="shared" si="4"/>
        <v>98.89894498916858</v>
      </c>
    </row>
    <row r="320" spans="1:8" ht="66.75" customHeight="1">
      <c r="A320" s="37" t="s">
        <v>789</v>
      </c>
      <c r="B320" s="38" t="s">
        <v>165</v>
      </c>
      <c r="C320" s="38" t="s">
        <v>111</v>
      </c>
      <c r="D320" s="38" t="s">
        <v>692</v>
      </c>
      <c r="E320" s="38" t="s">
        <v>55</v>
      </c>
      <c r="F320" s="39">
        <v>118008</v>
      </c>
      <c r="G320" s="39">
        <v>118008</v>
      </c>
      <c r="H320" s="47">
        <f t="shared" si="4"/>
        <v>100</v>
      </c>
    </row>
    <row r="321" spans="1:8" ht="84" customHeight="1">
      <c r="A321" s="37" t="s">
        <v>255</v>
      </c>
      <c r="B321" s="38" t="s">
        <v>165</v>
      </c>
      <c r="C321" s="38" t="s">
        <v>111</v>
      </c>
      <c r="D321" s="38" t="s">
        <v>692</v>
      </c>
      <c r="E321" s="38" t="s">
        <v>199</v>
      </c>
      <c r="F321" s="39">
        <v>118008</v>
      </c>
      <c r="G321" s="39">
        <v>118008</v>
      </c>
      <c r="H321" s="47">
        <f t="shared" si="4"/>
        <v>100</v>
      </c>
    </row>
    <row r="322" spans="1:8" ht="31.5">
      <c r="A322" s="37" t="s">
        <v>283</v>
      </c>
      <c r="B322" s="38" t="s">
        <v>165</v>
      </c>
      <c r="C322" s="38" t="s">
        <v>111</v>
      </c>
      <c r="D322" s="38" t="s">
        <v>692</v>
      </c>
      <c r="E322" s="38" t="s">
        <v>209</v>
      </c>
      <c r="F322" s="39">
        <v>118008</v>
      </c>
      <c r="G322" s="39">
        <v>118008</v>
      </c>
      <c r="H322" s="47">
        <f t="shared" si="4"/>
        <v>100</v>
      </c>
    </row>
    <row r="323" spans="1:8" ht="15.75">
      <c r="A323" s="37" t="s">
        <v>293</v>
      </c>
      <c r="B323" s="38" t="s">
        <v>165</v>
      </c>
      <c r="C323" s="38" t="s">
        <v>112</v>
      </c>
      <c r="D323" s="38" t="s">
        <v>100</v>
      </c>
      <c r="E323" s="38" t="s">
        <v>55</v>
      </c>
      <c r="F323" s="39">
        <v>217488</v>
      </c>
      <c r="G323" s="39">
        <v>187615.62</v>
      </c>
      <c r="H323" s="47">
        <f t="shared" si="4"/>
        <v>86.26481461046126</v>
      </c>
    </row>
    <row r="324" spans="1:8" ht="39.75" customHeight="1">
      <c r="A324" s="37" t="s">
        <v>442</v>
      </c>
      <c r="B324" s="38" t="s">
        <v>165</v>
      </c>
      <c r="C324" s="38" t="s">
        <v>112</v>
      </c>
      <c r="D324" s="38" t="s">
        <v>354</v>
      </c>
      <c r="E324" s="38" t="s">
        <v>55</v>
      </c>
      <c r="F324" s="39">
        <v>217488</v>
      </c>
      <c r="G324" s="39">
        <v>187615.62</v>
      </c>
      <c r="H324" s="47">
        <f t="shared" si="4"/>
        <v>86.26481461046126</v>
      </c>
    </row>
    <row r="325" spans="1:8" ht="15.75">
      <c r="A325" s="37" t="s">
        <v>259</v>
      </c>
      <c r="B325" s="38" t="s">
        <v>165</v>
      </c>
      <c r="C325" s="38" t="s">
        <v>112</v>
      </c>
      <c r="D325" s="38" t="s">
        <v>354</v>
      </c>
      <c r="E325" s="38" t="s">
        <v>204</v>
      </c>
      <c r="F325" s="39">
        <v>217488</v>
      </c>
      <c r="G325" s="39">
        <v>187615.62</v>
      </c>
      <c r="H325" s="47">
        <f t="shared" si="4"/>
        <v>86.26481461046126</v>
      </c>
    </row>
    <row r="326" spans="1:8" ht="64.5" customHeight="1">
      <c r="A326" s="37" t="s">
        <v>870</v>
      </c>
      <c r="B326" s="38" t="s">
        <v>165</v>
      </c>
      <c r="C326" s="38" t="s">
        <v>112</v>
      </c>
      <c r="D326" s="38" t="s">
        <v>354</v>
      </c>
      <c r="E326" s="38" t="s">
        <v>113</v>
      </c>
      <c r="F326" s="39">
        <v>217488</v>
      </c>
      <c r="G326" s="39">
        <v>187615.62</v>
      </c>
      <c r="H326" s="47">
        <f t="shared" si="4"/>
        <v>86.26481461046126</v>
      </c>
    </row>
    <row r="327" spans="1:8" ht="15.75">
      <c r="A327" s="37" t="s">
        <v>426</v>
      </c>
      <c r="B327" s="38" t="s">
        <v>165</v>
      </c>
      <c r="C327" s="38" t="s">
        <v>114</v>
      </c>
      <c r="D327" s="38" t="s">
        <v>100</v>
      </c>
      <c r="E327" s="38" t="s">
        <v>55</v>
      </c>
      <c r="F327" s="39">
        <v>239773853.04</v>
      </c>
      <c r="G327" s="39">
        <v>235553603.22</v>
      </c>
      <c r="H327" s="47">
        <f t="shared" si="4"/>
        <v>98.23990407357054</v>
      </c>
    </row>
    <row r="328" spans="1:8" ht="15.75">
      <c r="A328" s="37" t="s">
        <v>294</v>
      </c>
      <c r="B328" s="38" t="s">
        <v>165</v>
      </c>
      <c r="C328" s="38" t="s">
        <v>115</v>
      </c>
      <c r="D328" s="38" t="s">
        <v>100</v>
      </c>
      <c r="E328" s="38" t="s">
        <v>55</v>
      </c>
      <c r="F328" s="39">
        <v>267088.02</v>
      </c>
      <c r="G328" s="39">
        <v>267088.02</v>
      </c>
      <c r="H328" s="47">
        <f t="shared" si="4"/>
        <v>100</v>
      </c>
    </row>
    <row r="329" spans="1:8" ht="159" customHeight="1">
      <c r="A329" s="37" t="s">
        <v>443</v>
      </c>
      <c r="B329" s="38" t="s">
        <v>165</v>
      </c>
      <c r="C329" s="38" t="s">
        <v>115</v>
      </c>
      <c r="D329" s="38" t="s">
        <v>116</v>
      </c>
      <c r="E329" s="38" t="s">
        <v>55</v>
      </c>
      <c r="F329" s="39">
        <v>267088.02</v>
      </c>
      <c r="G329" s="39">
        <v>267088.02</v>
      </c>
      <c r="H329" s="47">
        <f t="shared" si="4"/>
        <v>100</v>
      </c>
    </row>
    <row r="330" spans="1:8" ht="54" customHeight="1">
      <c r="A330" s="37" t="s">
        <v>257</v>
      </c>
      <c r="B330" s="38" t="s">
        <v>165</v>
      </c>
      <c r="C330" s="38" t="s">
        <v>115</v>
      </c>
      <c r="D330" s="38" t="s">
        <v>116</v>
      </c>
      <c r="E330" s="38" t="s">
        <v>201</v>
      </c>
      <c r="F330" s="39">
        <v>267088.02</v>
      </c>
      <c r="G330" s="39">
        <v>267088.02</v>
      </c>
      <c r="H330" s="47">
        <f t="shared" si="4"/>
        <v>100</v>
      </c>
    </row>
    <row r="331" spans="1:8" ht="47.25">
      <c r="A331" s="37" t="s">
        <v>258</v>
      </c>
      <c r="B331" s="38" t="s">
        <v>165</v>
      </c>
      <c r="C331" s="38" t="s">
        <v>115</v>
      </c>
      <c r="D331" s="38" t="s">
        <v>116</v>
      </c>
      <c r="E331" s="38" t="s">
        <v>202</v>
      </c>
      <c r="F331" s="39">
        <v>267088.02</v>
      </c>
      <c r="G331" s="39">
        <v>267088.02</v>
      </c>
      <c r="H331" s="47">
        <f t="shared" si="4"/>
        <v>100</v>
      </c>
    </row>
    <row r="332" spans="1:8" ht="15.75">
      <c r="A332" s="37" t="s">
        <v>295</v>
      </c>
      <c r="B332" s="38" t="s">
        <v>165</v>
      </c>
      <c r="C332" s="38" t="s">
        <v>117</v>
      </c>
      <c r="D332" s="38" t="s">
        <v>100</v>
      </c>
      <c r="E332" s="38" t="s">
        <v>55</v>
      </c>
      <c r="F332" s="39">
        <v>534000</v>
      </c>
      <c r="G332" s="39">
        <v>534000</v>
      </c>
      <c r="H332" s="47">
        <f aca="true" t="shared" si="5" ref="H332:H395">G332/F332*100</f>
        <v>100</v>
      </c>
    </row>
    <row r="333" spans="1:10" ht="96" customHeight="1">
      <c r="A333" s="37" t="s">
        <v>824</v>
      </c>
      <c r="B333" s="38" t="s">
        <v>165</v>
      </c>
      <c r="C333" s="38" t="s">
        <v>117</v>
      </c>
      <c r="D333" s="38" t="s">
        <v>357</v>
      </c>
      <c r="E333" s="38" t="s">
        <v>55</v>
      </c>
      <c r="F333" s="39">
        <v>534000</v>
      </c>
      <c r="G333" s="39">
        <v>534000</v>
      </c>
      <c r="H333" s="47">
        <f t="shared" si="5"/>
        <v>100</v>
      </c>
      <c r="J333" s="10"/>
    </row>
    <row r="334" spans="1:8" ht="15.75">
      <c r="A334" s="37" t="s">
        <v>259</v>
      </c>
      <c r="B334" s="38" t="s">
        <v>165</v>
      </c>
      <c r="C334" s="38" t="s">
        <v>117</v>
      </c>
      <c r="D334" s="38" t="s">
        <v>357</v>
      </c>
      <c r="E334" s="38" t="s">
        <v>204</v>
      </c>
      <c r="F334" s="39">
        <v>534000</v>
      </c>
      <c r="G334" s="39">
        <v>534000</v>
      </c>
      <c r="H334" s="47">
        <f t="shared" si="5"/>
        <v>100</v>
      </c>
    </row>
    <row r="335" spans="1:8" ht="63.75" customHeight="1">
      <c r="A335" s="37" t="s">
        <v>870</v>
      </c>
      <c r="B335" s="38" t="s">
        <v>165</v>
      </c>
      <c r="C335" s="38" t="s">
        <v>117</v>
      </c>
      <c r="D335" s="38" t="s">
        <v>357</v>
      </c>
      <c r="E335" s="38" t="s">
        <v>113</v>
      </c>
      <c r="F335" s="39">
        <v>534000</v>
      </c>
      <c r="G335" s="39">
        <v>534000</v>
      </c>
      <c r="H335" s="47">
        <f t="shared" si="5"/>
        <v>100</v>
      </c>
    </row>
    <row r="336" spans="1:8" ht="15.75">
      <c r="A336" s="37" t="s">
        <v>263</v>
      </c>
      <c r="B336" s="38" t="s">
        <v>165</v>
      </c>
      <c r="C336" s="38" t="s">
        <v>118</v>
      </c>
      <c r="D336" s="38" t="s">
        <v>100</v>
      </c>
      <c r="E336" s="38" t="s">
        <v>55</v>
      </c>
      <c r="F336" s="39">
        <v>235362556.72</v>
      </c>
      <c r="G336" s="39">
        <v>231159817.9</v>
      </c>
      <c r="H336" s="47">
        <f t="shared" si="5"/>
        <v>98.21435538491376</v>
      </c>
    </row>
    <row r="337" spans="1:8" ht="31.5">
      <c r="A337" s="37" t="s">
        <v>825</v>
      </c>
      <c r="B337" s="38" t="s">
        <v>165</v>
      </c>
      <c r="C337" s="38" t="s">
        <v>118</v>
      </c>
      <c r="D337" s="38" t="s">
        <v>358</v>
      </c>
      <c r="E337" s="38" t="s">
        <v>55</v>
      </c>
      <c r="F337" s="39">
        <v>1195000</v>
      </c>
      <c r="G337" s="39">
        <v>916310</v>
      </c>
      <c r="H337" s="47">
        <f t="shared" si="5"/>
        <v>76.6786610878661</v>
      </c>
    </row>
    <row r="338" spans="1:8" ht="47.25">
      <c r="A338" s="37" t="s">
        <v>871</v>
      </c>
      <c r="B338" s="38" t="s">
        <v>165</v>
      </c>
      <c r="C338" s="38" t="s">
        <v>118</v>
      </c>
      <c r="D338" s="38" t="s">
        <v>358</v>
      </c>
      <c r="E338" s="38" t="s">
        <v>213</v>
      </c>
      <c r="F338" s="39">
        <v>1195000</v>
      </c>
      <c r="G338" s="39">
        <v>916310</v>
      </c>
      <c r="H338" s="47">
        <f t="shared" si="5"/>
        <v>76.6786610878661</v>
      </c>
    </row>
    <row r="339" spans="1:8" ht="15.75">
      <c r="A339" s="37" t="s">
        <v>872</v>
      </c>
      <c r="B339" s="38" t="s">
        <v>165</v>
      </c>
      <c r="C339" s="38" t="s">
        <v>118</v>
      </c>
      <c r="D339" s="38" t="s">
        <v>358</v>
      </c>
      <c r="E339" s="38" t="s">
        <v>212</v>
      </c>
      <c r="F339" s="39">
        <v>1195000</v>
      </c>
      <c r="G339" s="39">
        <v>916310</v>
      </c>
      <c r="H339" s="47">
        <f t="shared" si="5"/>
        <v>76.6786610878661</v>
      </c>
    </row>
    <row r="340" spans="1:8" ht="32.25" customHeight="1">
      <c r="A340" s="37" t="s">
        <v>492</v>
      </c>
      <c r="B340" s="38" t="s">
        <v>165</v>
      </c>
      <c r="C340" s="38" t="s">
        <v>118</v>
      </c>
      <c r="D340" s="38" t="s">
        <v>457</v>
      </c>
      <c r="E340" s="38" t="s">
        <v>55</v>
      </c>
      <c r="F340" s="39">
        <v>364650</v>
      </c>
      <c r="G340" s="39">
        <v>364649.65</v>
      </c>
      <c r="H340" s="47">
        <f t="shared" si="5"/>
        <v>99.99990401755107</v>
      </c>
    </row>
    <row r="341" spans="1:8" ht="47.25">
      <c r="A341" s="37" t="s">
        <v>257</v>
      </c>
      <c r="B341" s="38" t="s">
        <v>165</v>
      </c>
      <c r="C341" s="38" t="s">
        <v>118</v>
      </c>
      <c r="D341" s="38" t="s">
        <v>457</v>
      </c>
      <c r="E341" s="38" t="s">
        <v>201</v>
      </c>
      <c r="F341" s="39">
        <v>364650</v>
      </c>
      <c r="G341" s="39">
        <v>364649.65</v>
      </c>
      <c r="H341" s="47">
        <f t="shared" si="5"/>
        <v>99.99990401755107</v>
      </c>
    </row>
    <row r="342" spans="1:8" ht="22.5" customHeight="1">
      <c r="A342" s="37" t="s">
        <v>258</v>
      </c>
      <c r="B342" s="38" t="s">
        <v>165</v>
      </c>
      <c r="C342" s="38" t="s">
        <v>118</v>
      </c>
      <c r="D342" s="38" t="s">
        <v>457</v>
      </c>
      <c r="E342" s="38" t="s">
        <v>202</v>
      </c>
      <c r="F342" s="39">
        <v>364650</v>
      </c>
      <c r="G342" s="39">
        <v>364649.65</v>
      </c>
      <c r="H342" s="47">
        <f t="shared" si="5"/>
        <v>99.99990401755107</v>
      </c>
    </row>
    <row r="343" spans="1:8" ht="36.75" customHeight="1">
      <c r="A343" s="37" t="s">
        <v>826</v>
      </c>
      <c r="B343" s="38" t="s">
        <v>165</v>
      </c>
      <c r="C343" s="38" t="s">
        <v>118</v>
      </c>
      <c r="D343" s="38" t="s">
        <v>251</v>
      </c>
      <c r="E343" s="38" t="s">
        <v>55</v>
      </c>
      <c r="F343" s="39">
        <v>74798488.37</v>
      </c>
      <c r="G343" s="39">
        <v>74319744.17</v>
      </c>
      <c r="H343" s="47">
        <f t="shared" si="5"/>
        <v>99.35995471241098</v>
      </c>
    </row>
    <row r="344" spans="1:8" ht="47.25">
      <c r="A344" s="37" t="s">
        <v>871</v>
      </c>
      <c r="B344" s="38" t="s">
        <v>165</v>
      </c>
      <c r="C344" s="38" t="s">
        <v>118</v>
      </c>
      <c r="D344" s="38" t="s">
        <v>251</v>
      </c>
      <c r="E344" s="38" t="s">
        <v>213</v>
      </c>
      <c r="F344" s="39">
        <v>74798488.37</v>
      </c>
      <c r="G344" s="39">
        <v>74319744.17</v>
      </c>
      <c r="H344" s="47">
        <f t="shared" si="5"/>
        <v>99.35995471241098</v>
      </c>
    </row>
    <row r="345" spans="1:8" ht="25.5" customHeight="1">
      <c r="A345" s="37" t="s">
        <v>872</v>
      </c>
      <c r="B345" s="38" t="s">
        <v>165</v>
      </c>
      <c r="C345" s="38" t="s">
        <v>118</v>
      </c>
      <c r="D345" s="38" t="s">
        <v>251</v>
      </c>
      <c r="E345" s="38" t="s">
        <v>212</v>
      </c>
      <c r="F345" s="39">
        <v>74798488.37</v>
      </c>
      <c r="G345" s="39">
        <v>74319744.17</v>
      </c>
      <c r="H345" s="47">
        <f t="shared" si="5"/>
        <v>99.35995471241098</v>
      </c>
    </row>
    <row r="346" spans="1:8" ht="33" customHeight="1">
      <c r="A346" s="37" t="s">
        <v>827</v>
      </c>
      <c r="B346" s="38" t="s">
        <v>165</v>
      </c>
      <c r="C346" s="38" t="s">
        <v>118</v>
      </c>
      <c r="D346" s="38" t="s">
        <v>710</v>
      </c>
      <c r="E346" s="38" t="s">
        <v>55</v>
      </c>
      <c r="F346" s="39">
        <v>151581.7</v>
      </c>
      <c r="G346" s="39">
        <v>151581.7</v>
      </c>
      <c r="H346" s="47">
        <f t="shared" si="5"/>
        <v>100</v>
      </c>
    </row>
    <row r="347" spans="1:8" ht="47.25">
      <c r="A347" s="37" t="s">
        <v>257</v>
      </c>
      <c r="B347" s="38" t="s">
        <v>165</v>
      </c>
      <c r="C347" s="38" t="s">
        <v>118</v>
      </c>
      <c r="D347" s="38" t="s">
        <v>710</v>
      </c>
      <c r="E347" s="38" t="s">
        <v>201</v>
      </c>
      <c r="F347" s="39">
        <v>151581.7</v>
      </c>
      <c r="G347" s="39">
        <v>151581.7</v>
      </c>
      <c r="H347" s="47">
        <f t="shared" si="5"/>
        <v>100</v>
      </c>
    </row>
    <row r="348" spans="1:8" ht="47.25">
      <c r="A348" s="37" t="s">
        <v>258</v>
      </c>
      <c r="B348" s="38" t="s">
        <v>165</v>
      </c>
      <c r="C348" s="38" t="s">
        <v>118</v>
      </c>
      <c r="D348" s="38" t="s">
        <v>710</v>
      </c>
      <c r="E348" s="38" t="s">
        <v>202</v>
      </c>
      <c r="F348" s="39">
        <v>151581.7</v>
      </c>
      <c r="G348" s="39">
        <v>151581.7</v>
      </c>
      <c r="H348" s="47">
        <f t="shared" si="5"/>
        <v>100</v>
      </c>
    </row>
    <row r="349" spans="1:8" ht="63" customHeight="1">
      <c r="A349" s="37" t="s">
        <v>444</v>
      </c>
      <c r="B349" s="38" t="s">
        <v>165</v>
      </c>
      <c r="C349" s="38" t="s">
        <v>118</v>
      </c>
      <c r="D349" s="38" t="s">
        <v>360</v>
      </c>
      <c r="E349" s="38" t="s">
        <v>55</v>
      </c>
      <c r="F349" s="39">
        <v>11231225.08</v>
      </c>
      <c r="G349" s="39">
        <v>10809649.24</v>
      </c>
      <c r="H349" s="47">
        <f t="shared" si="5"/>
        <v>96.24639487680894</v>
      </c>
    </row>
    <row r="350" spans="1:8" ht="15.75">
      <c r="A350" s="37" t="s">
        <v>864</v>
      </c>
      <c r="B350" s="38" t="s">
        <v>165</v>
      </c>
      <c r="C350" s="38" t="s">
        <v>118</v>
      </c>
      <c r="D350" s="38" t="s">
        <v>360</v>
      </c>
      <c r="E350" s="38" t="s">
        <v>208</v>
      </c>
      <c r="F350" s="39">
        <v>11231225.08</v>
      </c>
      <c r="G350" s="39">
        <v>10809649.24</v>
      </c>
      <c r="H350" s="47">
        <f t="shared" si="5"/>
        <v>96.24639487680894</v>
      </c>
    </row>
    <row r="351" spans="1:8" ht="15.75">
      <c r="A351" s="37" t="s">
        <v>873</v>
      </c>
      <c r="B351" s="38" t="s">
        <v>165</v>
      </c>
      <c r="C351" s="38" t="s">
        <v>118</v>
      </c>
      <c r="D351" s="38" t="s">
        <v>360</v>
      </c>
      <c r="E351" s="38" t="s">
        <v>119</v>
      </c>
      <c r="F351" s="39">
        <v>11231225.08</v>
      </c>
      <c r="G351" s="39">
        <v>10809649.24</v>
      </c>
      <c r="H351" s="47">
        <f t="shared" si="5"/>
        <v>96.24639487680894</v>
      </c>
    </row>
    <row r="352" spans="1:8" ht="47.25">
      <c r="A352" s="37" t="s">
        <v>828</v>
      </c>
      <c r="B352" s="38" t="s">
        <v>165</v>
      </c>
      <c r="C352" s="38" t="s">
        <v>118</v>
      </c>
      <c r="D352" s="38" t="s">
        <v>120</v>
      </c>
      <c r="E352" s="38" t="s">
        <v>55</v>
      </c>
      <c r="F352" s="39">
        <v>113602237.41</v>
      </c>
      <c r="G352" s="39">
        <v>113595688.74</v>
      </c>
      <c r="H352" s="47">
        <f t="shared" si="5"/>
        <v>99.99423543924019</v>
      </c>
    </row>
    <row r="353" spans="1:8" ht="47.25">
      <c r="A353" s="37" t="s">
        <v>257</v>
      </c>
      <c r="B353" s="38" t="s">
        <v>165</v>
      </c>
      <c r="C353" s="38" t="s">
        <v>118</v>
      </c>
      <c r="D353" s="38" t="s">
        <v>120</v>
      </c>
      <c r="E353" s="38" t="s">
        <v>201</v>
      </c>
      <c r="F353" s="39">
        <v>18361523.84</v>
      </c>
      <c r="G353" s="39">
        <v>18356742</v>
      </c>
      <c r="H353" s="47">
        <f t="shared" si="5"/>
        <v>99.97395728131463</v>
      </c>
    </row>
    <row r="354" spans="1:8" ht="54.75" customHeight="1">
      <c r="A354" s="37" t="s">
        <v>258</v>
      </c>
      <c r="B354" s="38" t="s">
        <v>165</v>
      </c>
      <c r="C354" s="38" t="s">
        <v>118</v>
      </c>
      <c r="D354" s="38" t="s">
        <v>120</v>
      </c>
      <c r="E354" s="38" t="s">
        <v>202</v>
      </c>
      <c r="F354" s="39">
        <v>18361523.84</v>
      </c>
      <c r="G354" s="39">
        <v>18356742</v>
      </c>
      <c r="H354" s="47">
        <f t="shared" si="5"/>
        <v>99.97395728131463</v>
      </c>
    </row>
    <row r="355" spans="1:8" ht="15.75">
      <c r="A355" s="37" t="s">
        <v>864</v>
      </c>
      <c r="B355" s="38" t="s">
        <v>165</v>
      </c>
      <c r="C355" s="38" t="s">
        <v>118</v>
      </c>
      <c r="D355" s="38" t="s">
        <v>120</v>
      </c>
      <c r="E355" s="38" t="s">
        <v>208</v>
      </c>
      <c r="F355" s="39">
        <v>95240713.57</v>
      </c>
      <c r="G355" s="39">
        <v>95238946.74</v>
      </c>
      <c r="H355" s="47">
        <f t="shared" si="5"/>
        <v>99.99814487950187</v>
      </c>
    </row>
    <row r="356" spans="1:8" ht="15.75">
      <c r="A356" s="37" t="s">
        <v>873</v>
      </c>
      <c r="B356" s="38" t="s">
        <v>165</v>
      </c>
      <c r="C356" s="38" t="s">
        <v>118</v>
      </c>
      <c r="D356" s="38" t="s">
        <v>120</v>
      </c>
      <c r="E356" s="38" t="s">
        <v>119</v>
      </c>
      <c r="F356" s="39">
        <v>95240713.57</v>
      </c>
      <c r="G356" s="39">
        <v>95238946.74</v>
      </c>
      <c r="H356" s="47">
        <f t="shared" si="5"/>
        <v>99.99814487950187</v>
      </c>
    </row>
    <row r="357" spans="1:8" ht="36.75" customHeight="1">
      <c r="A357" s="37" t="s">
        <v>829</v>
      </c>
      <c r="B357" s="38" t="s">
        <v>165</v>
      </c>
      <c r="C357" s="38" t="s">
        <v>118</v>
      </c>
      <c r="D357" s="38" t="s">
        <v>458</v>
      </c>
      <c r="E357" s="38" t="s">
        <v>55</v>
      </c>
      <c r="F357" s="39">
        <v>33814374.16</v>
      </c>
      <c r="G357" s="39">
        <v>30812194.4</v>
      </c>
      <c r="H357" s="47">
        <f t="shared" si="5"/>
        <v>91.12158709253487</v>
      </c>
    </row>
    <row r="358" spans="1:8" ht="15.75">
      <c r="A358" s="37" t="s">
        <v>864</v>
      </c>
      <c r="B358" s="38" t="s">
        <v>165</v>
      </c>
      <c r="C358" s="38" t="s">
        <v>118</v>
      </c>
      <c r="D358" s="38" t="s">
        <v>458</v>
      </c>
      <c r="E358" s="38" t="s">
        <v>208</v>
      </c>
      <c r="F358" s="39">
        <v>33814374.16</v>
      </c>
      <c r="G358" s="39">
        <v>30812194.4</v>
      </c>
      <c r="H358" s="47">
        <f t="shared" si="5"/>
        <v>91.12158709253487</v>
      </c>
    </row>
    <row r="359" spans="1:8" ht="15.75">
      <c r="A359" s="37" t="s">
        <v>873</v>
      </c>
      <c r="B359" s="38" t="s">
        <v>165</v>
      </c>
      <c r="C359" s="38" t="s">
        <v>118</v>
      </c>
      <c r="D359" s="38" t="s">
        <v>458</v>
      </c>
      <c r="E359" s="38" t="s">
        <v>119</v>
      </c>
      <c r="F359" s="39">
        <v>33814374.16</v>
      </c>
      <c r="G359" s="39">
        <v>30812194.4</v>
      </c>
      <c r="H359" s="47">
        <f t="shared" si="5"/>
        <v>91.12158709253487</v>
      </c>
    </row>
    <row r="360" spans="1:8" ht="46.5" customHeight="1">
      <c r="A360" s="37" t="s">
        <v>493</v>
      </c>
      <c r="B360" s="38" t="s">
        <v>165</v>
      </c>
      <c r="C360" s="38" t="s">
        <v>118</v>
      </c>
      <c r="D360" s="38" t="s">
        <v>460</v>
      </c>
      <c r="E360" s="38" t="s">
        <v>55</v>
      </c>
      <c r="F360" s="39">
        <v>205000</v>
      </c>
      <c r="G360" s="39">
        <v>190000</v>
      </c>
      <c r="H360" s="47">
        <f t="shared" si="5"/>
        <v>92.6829268292683</v>
      </c>
    </row>
    <row r="361" spans="1:8" ht="15.75">
      <c r="A361" s="37" t="s">
        <v>259</v>
      </c>
      <c r="B361" s="38" t="s">
        <v>165</v>
      </c>
      <c r="C361" s="38" t="s">
        <v>118</v>
      </c>
      <c r="D361" s="38" t="s">
        <v>460</v>
      </c>
      <c r="E361" s="38" t="s">
        <v>204</v>
      </c>
      <c r="F361" s="39">
        <v>205000</v>
      </c>
      <c r="G361" s="39">
        <v>190000</v>
      </c>
      <c r="H361" s="47">
        <f t="shared" si="5"/>
        <v>92.6829268292683</v>
      </c>
    </row>
    <row r="362" spans="1:8" ht="15.75">
      <c r="A362" s="37" t="s">
        <v>867</v>
      </c>
      <c r="B362" s="38" t="s">
        <v>165</v>
      </c>
      <c r="C362" s="38" t="s">
        <v>118</v>
      </c>
      <c r="D362" s="38" t="s">
        <v>460</v>
      </c>
      <c r="E362" s="38" t="s">
        <v>205</v>
      </c>
      <c r="F362" s="39">
        <v>205000</v>
      </c>
      <c r="G362" s="39">
        <v>190000</v>
      </c>
      <c r="H362" s="47">
        <f t="shared" si="5"/>
        <v>92.6829268292683</v>
      </c>
    </row>
    <row r="363" spans="1:10" ht="31.5">
      <c r="A363" s="37" t="s">
        <v>269</v>
      </c>
      <c r="B363" s="38" t="s">
        <v>165</v>
      </c>
      <c r="C363" s="38" t="s">
        <v>121</v>
      </c>
      <c r="D363" s="38" t="s">
        <v>100</v>
      </c>
      <c r="E363" s="38" t="s">
        <v>55</v>
      </c>
      <c r="F363" s="39">
        <v>3610208.3</v>
      </c>
      <c r="G363" s="39">
        <v>3592697.3</v>
      </c>
      <c r="H363" s="47">
        <f t="shared" si="5"/>
        <v>99.51495873520649</v>
      </c>
      <c r="J363" s="10"/>
    </row>
    <row r="364" spans="1:8" ht="66.75" customHeight="1">
      <c r="A364" s="37" t="s">
        <v>830</v>
      </c>
      <c r="B364" s="38" t="s">
        <v>165</v>
      </c>
      <c r="C364" s="38" t="s">
        <v>121</v>
      </c>
      <c r="D364" s="38" t="s">
        <v>122</v>
      </c>
      <c r="E364" s="38" t="s">
        <v>55</v>
      </c>
      <c r="F364" s="39">
        <v>433852</v>
      </c>
      <c r="G364" s="39">
        <v>433852</v>
      </c>
      <c r="H364" s="47">
        <f t="shared" si="5"/>
        <v>100</v>
      </c>
    </row>
    <row r="365" spans="1:8" ht="84" customHeight="1">
      <c r="A365" s="37" t="s">
        <v>255</v>
      </c>
      <c r="B365" s="38" t="s">
        <v>165</v>
      </c>
      <c r="C365" s="38" t="s">
        <v>121</v>
      </c>
      <c r="D365" s="38" t="s">
        <v>122</v>
      </c>
      <c r="E365" s="38" t="s">
        <v>199</v>
      </c>
      <c r="F365" s="39">
        <v>351969.74</v>
      </c>
      <c r="G365" s="39">
        <v>351969.74</v>
      </c>
      <c r="H365" s="47">
        <f t="shared" si="5"/>
        <v>100</v>
      </c>
    </row>
    <row r="366" spans="1:8" ht="31.5">
      <c r="A366" s="37" t="s">
        <v>256</v>
      </c>
      <c r="B366" s="38" t="s">
        <v>165</v>
      </c>
      <c r="C366" s="38" t="s">
        <v>121</v>
      </c>
      <c r="D366" s="38" t="s">
        <v>122</v>
      </c>
      <c r="E366" s="38" t="s">
        <v>200</v>
      </c>
      <c r="F366" s="39">
        <v>351969.74</v>
      </c>
      <c r="G366" s="39">
        <v>351969.74</v>
      </c>
      <c r="H366" s="47">
        <f t="shared" si="5"/>
        <v>100</v>
      </c>
    </row>
    <row r="367" spans="1:8" ht="47.25">
      <c r="A367" s="37" t="s">
        <v>257</v>
      </c>
      <c r="B367" s="38" t="s">
        <v>165</v>
      </c>
      <c r="C367" s="38" t="s">
        <v>121</v>
      </c>
      <c r="D367" s="38" t="s">
        <v>122</v>
      </c>
      <c r="E367" s="38" t="s">
        <v>201</v>
      </c>
      <c r="F367" s="39">
        <v>81882.26</v>
      </c>
      <c r="G367" s="39">
        <v>81882.26</v>
      </c>
      <c r="H367" s="47">
        <f t="shared" si="5"/>
        <v>100</v>
      </c>
    </row>
    <row r="368" spans="1:8" ht="47.25">
      <c r="A368" s="37" t="s">
        <v>258</v>
      </c>
      <c r="B368" s="38" t="s">
        <v>165</v>
      </c>
      <c r="C368" s="38" t="s">
        <v>121</v>
      </c>
      <c r="D368" s="38" t="s">
        <v>122</v>
      </c>
      <c r="E368" s="38" t="s">
        <v>202</v>
      </c>
      <c r="F368" s="39">
        <v>81882.26</v>
      </c>
      <c r="G368" s="39">
        <v>81882.26</v>
      </c>
      <c r="H368" s="47">
        <f t="shared" si="5"/>
        <v>100</v>
      </c>
    </row>
    <row r="369" spans="1:8" ht="31.5">
      <c r="A369" s="37" t="s">
        <v>445</v>
      </c>
      <c r="B369" s="38" t="s">
        <v>165</v>
      </c>
      <c r="C369" s="38" t="s">
        <v>121</v>
      </c>
      <c r="D369" s="38" t="s">
        <v>365</v>
      </c>
      <c r="E369" s="38" t="s">
        <v>55</v>
      </c>
      <c r="F369" s="39">
        <v>1851377</v>
      </c>
      <c r="G369" s="39">
        <v>1851366</v>
      </c>
      <c r="H369" s="47">
        <f t="shared" si="5"/>
        <v>99.99940584764745</v>
      </c>
    </row>
    <row r="370" spans="1:8" ht="47.25">
      <c r="A370" s="37" t="s">
        <v>257</v>
      </c>
      <c r="B370" s="38" t="s">
        <v>165</v>
      </c>
      <c r="C370" s="38" t="s">
        <v>121</v>
      </c>
      <c r="D370" s="38" t="s">
        <v>365</v>
      </c>
      <c r="E370" s="38" t="s">
        <v>201</v>
      </c>
      <c r="F370" s="39">
        <v>1851377</v>
      </c>
      <c r="G370" s="39">
        <v>1851366</v>
      </c>
      <c r="H370" s="47">
        <f t="shared" si="5"/>
        <v>99.99940584764745</v>
      </c>
    </row>
    <row r="371" spans="1:8" ht="47.25">
      <c r="A371" s="37" t="s">
        <v>258</v>
      </c>
      <c r="B371" s="38" t="s">
        <v>165</v>
      </c>
      <c r="C371" s="38" t="s">
        <v>121</v>
      </c>
      <c r="D371" s="38" t="s">
        <v>365</v>
      </c>
      <c r="E371" s="38" t="s">
        <v>202</v>
      </c>
      <c r="F371" s="39">
        <v>1851377</v>
      </c>
      <c r="G371" s="39">
        <v>1851366</v>
      </c>
      <c r="H371" s="47">
        <f t="shared" si="5"/>
        <v>99.99940584764745</v>
      </c>
    </row>
    <row r="372" spans="1:8" ht="47.25">
      <c r="A372" s="37" t="s">
        <v>493</v>
      </c>
      <c r="B372" s="38" t="s">
        <v>165</v>
      </c>
      <c r="C372" s="38" t="s">
        <v>121</v>
      </c>
      <c r="D372" s="38" t="s">
        <v>460</v>
      </c>
      <c r="E372" s="38" t="s">
        <v>55</v>
      </c>
      <c r="F372" s="39">
        <v>1324979.3</v>
      </c>
      <c r="G372" s="39">
        <v>1307479.3</v>
      </c>
      <c r="H372" s="47">
        <f t="shared" si="5"/>
        <v>98.67922464901905</v>
      </c>
    </row>
    <row r="373" spans="1:8" ht="15.75">
      <c r="A373" s="37" t="s">
        <v>259</v>
      </c>
      <c r="B373" s="38" t="s">
        <v>165</v>
      </c>
      <c r="C373" s="38" t="s">
        <v>121</v>
      </c>
      <c r="D373" s="38" t="s">
        <v>460</v>
      </c>
      <c r="E373" s="38" t="s">
        <v>204</v>
      </c>
      <c r="F373" s="39">
        <v>1324979.3</v>
      </c>
      <c r="G373" s="39">
        <v>1307479.3</v>
      </c>
      <c r="H373" s="47">
        <f t="shared" si="5"/>
        <v>98.67922464901905</v>
      </c>
    </row>
    <row r="374" spans="1:10" ht="15.75">
      <c r="A374" s="37" t="s">
        <v>867</v>
      </c>
      <c r="B374" s="38" t="s">
        <v>165</v>
      </c>
      <c r="C374" s="38" t="s">
        <v>121</v>
      </c>
      <c r="D374" s="38" t="s">
        <v>460</v>
      </c>
      <c r="E374" s="38" t="s">
        <v>205</v>
      </c>
      <c r="F374" s="39">
        <v>1324979.3</v>
      </c>
      <c r="G374" s="39">
        <v>1307479.3</v>
      </c>
      <c r="H374" s="47">
        <f t="shared" si="5"/>
        <v>98.67922464901905</v>
      </c>
      <c r="J374" s="10"/>
    </row>
    <row r="375" spans="1:8" ht="31.5">
      <c r="A375" s="37" t="s">
        <v>435</v>
      </c>
      <c r="B375" s="38" t="s">
        <v>165</v>
      </c>
      <c r="C375" s="38" t="s">
        <v>123</v>
      </c>
      <c r="D375" s="38" t="s">
        <v>100</v>
      </c>
      <c r="E375" s="38" t="s">
        <v>55</v>
      </c>
      <c r="F375" s="39">
        <v>47211893.04</v>
      </c>
      <c r="G375" s="39">
        <v>44182921.61</v>
      </c>
      <c r="H375" s="47">
        <f t="shared" si="5"/>
        <v>93.58430421878292</v>
      </c>
    </row>
    <row r="376" spans="1:8" ht="15.75">
      <c r="A376" s="37" t="s">
        <v>264</v>
      </c>
      <c r="B376" s="38" t="s">
        <v>165</v>
      </c>
      <c r="C376" s="38" t="s">
        <v>124</v>
      </c>
      <c r="D376" s="38" t="s">
        <v>100</v>
      </c>
      <c r="E376" s="38" t="s">
        <v>55</v>
      </c>
      <c r="F376" s="39">
        <v>3249838.25</v>
      </c>
      <c r="G376" s="39">
        <v>3059809.4</v>
      </c>
      <c r="H376" s="47">
        <f t="shared" si="5"/>
        <v>94.15266744429512</v>
      </c>
    </row>
    <row r="377" spans="1:8" ht="132" customHeight="1">
      <c r="A377" s="37" t="s">
        <v>831</v>
      </c>
      <c r="B377" s="38" t="s">
        <v>165</v>
      </c>
      <c r="C377" s="38" t="s">
        <v>124</v>
      </c>
      <c r="D377" s="38" t="s">
        <v>367</v>
      </c>
      <c r="E377" s="38" t="s">
        <v>55</v>
      </c>
      <c r="F377" s="39">
        <v>3249838.25</v>
      </c>
      <c r="G377" s="39">
        <v>3059809.4</v>
      </c>
      <c r="H377" s="47">
        <f t="shared" si="5"/>
        <v>94.15266744429512</v>
      </c>
    </row>
    <row r="378" spans="1:8" ht="15.75">
      <c r="A378" s="37" t="s">
        <v>864</v>
      </c>
      <c r="B378" s="38" t="s">
        <v>165</v>
      </c>
      <c r="C378" s="38" t="s">
        <v>124</v>
      </c>
      <c r="D378" s="38" t="s">
        <v>367</v>
      </c>
      <c r="E378" s="38" t="s">
        <v>208</v>
      </c>
      <c r="F378" s="39">
        <v>3249838.25</v>
      </c>
      <c r="G378" s="39">
        <v>3059809.4</v>
      </c>
      <c r="H378" s="47">
        <f t="shared" si="5"/>
        <v>94.15266744429512</v>
      </c>
    </row>
    <row r="379" spans="1:8" ht="15.75">
      <c r="A379" s="37" t="s">
        <v>873</v>
      </c>
      <c r="B379" s="38" t="s">
        <v>165</v>
      </c>
      <c r="C379" s="38" t="s">
        <v>124</v>
      </c>
      <c r="D379" s="38" t="s">
        <v>367</v>
      </c>
      <c r="E379" s="38" t="s">
        <v>119</v>
      </c>
      <c r="F379" s="39">
        <v>3249838.25</v>
      </c>
      <c r="G379" s="39">
        <v>3059809.4</v>
      </c>
      <c r="H379" s="47">
        <f t="shared" si="5"/>
        <v>94.15266744429512</v>
      </c>
    </row>
    <row r="380" spans="1:8" ht="23.25" customHeight="1">
      <c r="A380" s="37" t="s">
        <v>265</v>
      </c>
      <c r="B380" s="38" t="s">
        <v>165</v>
      </c>
      <c r="C380" s="38" t="s">
        <v>125</v>
      </c>
      <c r="D380" s="38" t="s">
        <v>100</v>
      </c>
      <c r="E380" s="38" t="s">
        <v>55</v>
      </c>
      <c r="F380" s="39">
        <v>28677059.07</v>
      </c>
      <c r="G380" s="39">
        <v>26996964.21</v>
      </c>
      <c r="H380" s="47">
        <f t="shared" si="5"/>
        <v>94.14132789593616</v>
      </c>
    </row>
    <row r="381" spans="1:8" ht="51" customHeight="1">
      <c r="A381" s="37" t="s">
        <v>819</v>
      </c>
      <c r="B381" s="38" t="s">
        <v>165</v>
      </c>
      <c r="C381" s="38" t="s">
        <v>125</v>
      </c>
      <c r="D381" s="38" t="s">
        <v>340</v>
      </c>
      <c r="E381" s="38" t="s">
        <v>55</v>
      </c>
      <c r="F381" s="39">
        <v>690447.54</v>
      </c>
      <c r="G381" s="39">
        <v>657610.83</v>
      </c>
      <c r="H381" s="47">
        <f t="shared" si="5"/>
        <v>95.24414121310359</v>
      </c>
    </row>
    <row r="382" spans="1:10" ht="47.25">
      <c r="A382" s="37" t="s">
        <v>257</v>
      </c>
      <c r="B382" s="38" t="s">
        <v>165</v>
      </c>
      <c r="C382" s="38" t="s">
        <v>125</v>
      </c>
      <c r="D382" s="38" t="s">
        <v>340</v>
      </c>
      <c r="E382" s="38" t="s">
        <v>201</v>
      </c>
      <c r="F382" s="39">
        <v>690447.54</v>
      </c>
      <c r="G382" s="39">
        <v>657610.83</v>
      </c>
      <c r="H382" s="47">
        <f t="shared" si="5"/>
        <v>95.24414121310359</v>
      </c>
      <c r="J382" s="10"/>
    </row>
    <row r="383" spans="1:8" ht="47.25">
      <c r="A383" s="37" t="s">
        <v>258</v>
      </c>
      <c r="B383" s="38" t="s">
        <v>165</v>
      </c>
      <c r="C383" s="38" t="s">
        <v>125</v>
      </c>
      <c r="D383" s="38" t="s">
        <v>340</v>
      </c>
      <c r="E383" s="38" t="s">
        <v>202</v>
      </c>
      <c r="F383" s="39">
        <v>690447.54</v>
      </c>
      <c r="G383" s="39">
        <v>657610.83</v>
      </c>
      <c r="H383" s="47">
        <f t="shared" si="5"/>
        <v>95.24414121310359</v>
      </c>
    </row>
    <row r="384" spans="1:8" ht="118.5" customHeight="1">
      <c r="A384" s="37" t="s">
        <v>832</v>
      </c>
      <c r="B384" s="38" t="s">
        <v>165</v>
      </c>
      <c r="C384" s="38" t="s">
        <v>125</v>
      </c>
      <c r="D384" s="38" t="s">
        <v>369</v>
      </c>
      <c r="E384" s="38" t="s">
        <v>55</v>
      </c>
      <c r="F384" s="39">
        <v>9772055.8</v>
      </c>
      <c r="G384" s="39">
        <v>9743911.24</v>
      </c>
      <c r="H384" s="47">
        <f t="shared" si="5"/>
        <v>99.7119893646125</v>
      </c>
    </row>
    <row r="385" spans="1:8" ht="15.75">
      <c r="A385" s="37" t="s">
        <v>864</v>
      </c>
      <c r="B385" s="38" t="s">
        <v>165</v>
      </c>
      <c r="C385" s="38" t="s">
        <v>125</v>
      </c>
      <c r="D385" s="38" t="s">
        <v>369</v>
      </c>
      <c r="E385" s="38" t="s">
        <v>208</v>
      </c>
      <c r="F385" s="39">
        <v>9772055.8</v>
      </c>
      <c r="G385" s="39">
        <v>9743911.24</v>
      </c>
      <c r="H385" s="47">
        <f t="shared" si="5"/>
        <v>99.7119893646125</v>
      </c>
    </row>
    <row r="386" spans="1:8" ht="15.75">
      <c r="A386" s="37" t="s">
        <v>873</v>
      </c>
      <c r="B386" s="38" t="s">
        <v>165</v>
      </c>
      <c r="C386" s="38" t="s">
        <v>125</v>
      </c>
      <c r="D386" s="38" t="s">
        <v>369</v>
      </c>
      <c r="E386" s="38" t="s">
        <v>119</v>
      </c>
      <c r="F386" s="39">
        <v>9772055.8</v>
      </c>
      <c r="G386" s="39">
        <v>9743911.24</v>
      </c>
      <c r="H386" s="47">
        <f t="shared" si="5"/>
        <v>99.7119893646125</v>
      </c>
    </row>
    <row r="387" spans="1:8" ht="15.75">
      <c r="A387" s="37" t="s">
        <v>494</v>
      </c>
      <c r="B387" s="38" t="s">
        <v>165</v>
      </c>
      <c r="C387" s="38" t="s">
        <v>125</v>
      </c>
      <c r="D387" s="38" t="s">
        <v>252</v>
      </c>
      <c r="E387" s="38" t="s">
        <v>55</v>
      </c>
      <c r="F387" s="39">
        <v>415119.21</v>
      </c>
      <c r="G387" s="39">
        <v>405897</v>
      </c>
      <c r="H387" s="47">
        <f t="shared" si="5"/>
        <v>97.77841887876015</v>
      </c>
    </row>
    <row r="388" spans="1:8" ht="47.25">
      <c r="A388" s="37" t="s">
        <v>257</v>
      </c>
      <c r="B388" s="38" t="s">
        <v>165</v>
      </c>
      <c r="C388" s="38" t="s">
        <v>125</v>
      </c>
      <c r="D388" s="38" t="s">
        <v>252</v>
      </c>
      <c r="E388" s="38" t="s">
        <v>201</v>
      </c>
      <c r="F388" s="39">
        <v>415119.21</v>
      </c>
      <c r="G388" s="39">
        <v>405897</v>
      </c>
      <c r="H388" s="47">
        <f t="shared" si="5"/>
        <v>97.77841887876015</v>
      </c>
    </row>
    <row r="389" spans="1:8" ht="47.25">
      <c r="A389" s="37" t="s">
        <v>258</v>
      </c>
      <c r="B389" s="38" t="s">
        <v>165</v>
      </c>
      <c r="C389" s="38" t="s">
        <v>125</v>
      </c>
      <c r="D389" s="38" t="s">
        <v>252</v>
      </c>
      <c r="E389" s="38" t="s">
        <v>202</v>
      </c>
      <c r="F389" s="39">
        <v>415119.21</v>
      </c>
      <c r="G389" s="39">
        <v>405897</v>
      </c>
      <c r="H389" s="47">
        <f t="shared" si="5"/>
        <v>97.77841887876015</v>
      </c>
    </row>
    <row r="390" spans="1:8" ht="47.25">
      <c r="A390" s="37" t="s">
        <v>833</v>
      </c>
      <c r="B390" s="38" t="s">
        <v>165</v>
      </c>
      <c r="C390" s="38" t="s">
        <v>125</v>
      </c>
      <c r="D390" s="38" t="s">
        <v>370</v>
      </c>
      <c r="E390" s="38" t="s">
        <v>55</v>
      </c>
      <c r="F390" s="39">
        <v>3739061.37</v>
      </c>
      <c r="G390" s="39">
        <v>2892878.43</v>
      </c>
      <c r="H390" s="47">
        <f t="shared" si="5"/>
        <v>77.36910801226031</v>
      </c>
    </row>
    <row r="391" spans="1:8" ht="47.25">
      <c r="A391" s="37" t="s">
        <v>871</v>
      </c>
      <c r="B391" s="38" t="s">
        <v>165</v>
      </c>
      <c r="C391" s="38" t="s">
        <v>125</v>
      </c>
      <c r="D391" s="38" t="s">
        <v>370</v>
      </c>
      <c r="E391" s="38" t="s">
        <v>213</v>
      </c>
      <c r="F391" s="39">
        <v>3739061.37</v>
      </c>
      <c r="G391" s="39">
        <v>2892878.43</v>
      </c>
      <c r="H391" s="47">
        <f t="shared" si="5"/>
        <v>77.36910801226031</v>
      </c>
    </row>
    <row r="392" spans="1:8" ht="15.75">
      <c r="A392" s="37" t="s">
        <v>872</v>
      </c>
      <c r="B392" s="38" t="s">
        <v>165</v>
      </c>
      <c r="C392" s="38" t="s">
        <v>125</v>
      </c>
      <c r="D392" s="38" t="s">
        <v>370</v>
      </c>
      <c r="E392" s="38" t="s">
        <v>212</v>
      </c>
      <c r="F392" s="39">
        <v>3739061.37</v>
      </c>
      <c r="G392" s="39">
        <v>2892878.43</v>
      </c>
      <c r="H392" s="47">
        <f t="shared" si="5"/>
        <v>77.36910801226031</v>
      </c>
    </row>
    <row r="393" spans="1:8" ht="78.75">
      <c r="A393" s="37" t="s">
        <v>798</v>
      </c>
      <c r="B393" s="38" t="s">
        <v>165</v>
      </c>
      <c r="C393" s="38" t="s">
        <v>125</v>
      </c>
      <c r="D393" s="38" t="s">
        <v>721</v>
      </c>
      <c r="E393" s="38" t="s">
        <v>55</v>
      </c>
      <c r="F393" s="39">
        <v>6887440</v>
      </c>
      <c r="G393" s="39">
        <v>6462950</v>
      </c>
      <c r="H393" s="47">
        <f t="shared" si="5"/>
        <v>93.83675211689685</v>
      </c>
    </row>
    <row r="394" spans="1:8" ht="47.25">
      <c r="A394" s="37" t="s">
        <v>871</v>
      </c>
      <c r="B394" s="38" t="s">
        <v>165</v>
      </c>
      <c r="C394" s="38" t="s">
        <v>125</v>
      </c>
      <c r="D394" s="38" t="s">
        <v>721</v>
      </c>
      <c r="E394" s="38" t="s">
        <v>213</v>
      </c>
      <c r="F394" s="39">
        <v>6887440</v>
      </c>
      <c r="G394" s="39">
        <v>6462950</v>
      </c>
      <c r="H394" s="47">
        <f t="shared" si="5"/>
        <v>93.83675211689685</v>
      </c>
    </row>
    <row r="395" spans="1:8" ht="15.75">
      <c r="A395" s="37" t="s">
        <v>872</v>
      </c>
      <c r="B395" s="38" t="s">
        <v>165</v>
      </c>
      <c r="C395" s="38" t="s">
        <v>125</v>
      </c>
      <c r="D395" s="38" t="s">
        <v>721</v>
      </c>
      <c r="E395" s="38" t="s">
        <v>212</v>
      </c>
      <c r="F395" s="39">
        <v>6887440</v>
      </c>
      <c r="G395" s="39">
        <v>6462950</v>
      </c>
      <c r="H395" s="47">
        <f t="shared" si="5"/>
        <v>93.83675211689685</v>
      </c>
    </row>
    <row r="396" spans="1:8" ht="47.25">
      <c r="A396" s="37" t="s">
        <v>833</v>
      </c>
      <c r="B396" s="38" t="s">
        <v>165</v>
      </c>
      <c r="C396" s="38" t="s">
        <v>125</v>
      </c>
      <c r="D396" s="38" t="s">
        <v>371</v>
      </c>
      <c r="E396" s="38" t="s">
        <v>55</v>
      </c>
      <c r="F396" s="39">
        <v>377246.4</v>
      </c>
      <c r="G396" s="39">
        <v>235651.7</v>
      </c>
      <c r="H396" s="47">
        <f aca="true" t="shared" si="6" ref="H396:H459">G396/F396*100</f>
        <v>62.46625547652675</v>
      </c>
    </row>
    <row r="397" spans="1:8" ht="47.25">
      <c r="A397" s="37" t="s">
        <v>871</v>
      </c>
      <c r="B397" s="38" t="s">
        <v>165</v>
      </c>
      <c r="C397" s="38" t="s">
        <v>125</v>
      </c>
      <c r="D397" s="38" t="s">
        <v>371</v>
      </c>
      <c r="E397" s="38" t="s">
        <v>213</v>
      </c>
      <c r="F397" s="39">
        <v>377246.4</v>
      </c>
      <c r="G397" s="39">
        <v>235651.7</v>
      </c>
      <c r="H397" s="47">
        <f t="shared" si="6"/>
        <v>62.46625547652675</v>
      </c>
    </row>
    <row r="398" spans="1:8" ht="15.75">
      <c r="A398" s="37" t="s">
        <v>872</v>
      </c>
      <c r="B398" s="38" t="s">
        <v>165</v>
      </c>
      <c r="C398" s="38" t="s">
        <v>125</v>
      </c>
      <c r="D398" s="38" t="s">
        <v>371</v>
      </c>
      <c r="E398" s="38" t="s">
        <v>212</v>
      </c>
      <c r="F398" s="39">
        <v>377246.4</v>
      </c>
      <c r="G398" s="39">
        <v>235651.7</v>
      </c>
      <c r="H398" s="47">
        <f t="shared" si="6"/>
        <v>62.46625547652675</v>
      </c>
    </row>
    <row r="399" spans="1:8" ht="36.75" customHeight="1">
      <c r="A399" s="37" t="s">
        <v>834</v>
      </c>
      <c r="B399" s="38" t="s">
        <v>165</v>
      </c>
      <c r="C399" s="38" t="s">
        <v>125</v>
      </c>
      <c r="D399" s="38" t="s">
        <v>723</v>
      </c>
      <c r="E399" s="38" t="s">
        <v>55</v>
      </c>
      <c r="F399" s="39">
        <v>6725688.75</v>
      </c>
      <c r="G399" s="39">
        <v>6528065.01</v>
      </c>
      <c r="H399" s="47">
        <f t="shared" si="6"/>
        <v>97.06165796030926</v>
      </c>
    </row>
    <row r="400" spans="1:8" ht="47.25">
      <c r="A400" s="37" t="s">
        <v>871</v>
      </c>
      <c r="B400" s="38" t="s">
        <v>165</v>
      </c>
      <c r="C400" s="38" t="s">
        <v>125</v>
      </c>
      <c r="D400" s="38" t="s">
        <v>723</v>
      </c>
      <c r="E400" s="38" t="s">
        <v>213</v>
      </c>
      <c r="F400" s="39">
        <v>6725688.75</v>
      </c>
      <c r="G400" s="39">
        <v>6528065.01</v>
      </c>
      <c r="H400" s="47">
        <f t="shared" si="6"/>
        <v>97.06165796030926</v>
      </c>
    </row>
    <row r="401" spans="1:8" ht="15.75">
      <c r="A401" s="37" t="s">
        <v>872</v>
      </c>
      <c r="B401" s="38" t="s">
        <v>165</v>
      </c>
      <c r="C401" s="38" t="s">
        <v>125</v>
      </c>
      <c r="D401" s="38" t="s">
        <v>723</v>
      </c>
      <c r="E401" s="38" t="s">
        <v>212</v>
      </c>
      <c r="F401" s="39">
        <v>6725688.75</v>
      </c>
      <c r="G401" s="39">
        <v>6528065.01</v>
      </c>
      <c r="H401" s="47">
        <f t="shared" si="6"/>
        <v>97.06165796030926</v>
      </c>
    </row>
    <row r="402" spans="1:8" ht="47.25">
      <c r="A402" s="37" t="s">
        <v>493</v>
      </c>
      <c r="B402" s="38" t="s">
        <v>165</v>
      </c>
      <c r="C402" s="38" t="s">
        <v>125</v>
      </c>
      <c r="D402" s="38" t="s">
        <v>460</v>
      </c>
      <c r="E402" s="38" t="s">
        <v>55</v>
      </c>
      <c r="F402" s="39">
        <v>70000</v>
      </c>
      <c r="G402" s="39">
        <v>70000</v>
      </c>
      <c r="H402" s="47">
        <f t="shared" si="6"/>
        <v>100</v>
      </c>
    </row>
    <row r="403" spans="1:8" ht="15.75">
      <c r="A403" s="37" t="s">
        <v>259</v>
      </c>
      <c r="B403" s="38" t="s">
        <v>165</v>
      </c>
      <c r="C403" s="38" t="s">
        <v>125</v>
      </c>
      <c r="D403" s="38" t="s">
        <v>460</v>
      </c>
      <c r="E403" s="38" t="s">
        <v>204</v>
      </c>
      <c r="F403" s="39">
        <v>70000</v>
      </c>
      <c r="G403" s="39">
        <v>70000</v>
      </c>
      <c r="H403" s="47">
        <f t="shared" si="6"/>
        <v>100</v>
      </c>
    </row>
    <row r="404" spans="1:8" ht="15.75">
      <c r="A404" s="37" t="s">
        <v>867</v>
      </c>
      <c r="B404" s="38" t="s">
        <v>165</v>
      </c>
      <c r="C404" s="38" t="s">
        <v>125</v>
      </c>
      <c r="D404" s="38" t="s">
        <v>460</v>
      </c>
      <c r="E404" s="38" t="s">
        <v>205</v>
      </c>
      <c r="F404" s="39">
        <v>70000</v>
      </c>
      <c r="G404" s="39">
        <v>70000</v>
      </c>
      <c r="H404" s="47">
        <f t="shared" si="6"/>
        <v>100</v>
      </c>
    </row>
    <row r="405" spans="1:8" ht="15.75">
      <c r="A405" s="37" t="s">
        <v>835</v>
      </c>
      <c r="B405" s="38" t="s">
        <v>165</v>
      </c>
      <c r="C405" s="38" t="s">
        <v>725</v>
      </c>
      <c r="D405" s="38" t="s">
        <v>100</v>
      </c>
      <c r="E405" s="38" t="s">
        <v>55</v>
      </c>
      <c r="F405" s="39">
        <v>2447720</v>
      </c>
      <c r="G405" s="39">
        <v>2447720</v>
      </c>
      <c r="H405" s="47">
        <f t="shared" si="6"/>
        <v>100</v>
      </c>
    </row>
    <row r="406" spans="1:8" ht="78.75">
      <c r="A406" s="37" t="s">
        <v>798</v>
      </c>
      <c r="B406" s="38" t="s">
        <v>165</v>
      </c>
      <c r="C406" s="38" t="s">
        <v>725</v>
      </c>
      <c r="D406" s="38" t="s">
        <v>726</v>
      </c>
      <c r="E406" s="38" t="s">
        <v>55</v>
      </c>
      <c r="F406" s="39">
        <v>2447720</v>
      </c>
      <c r="G406" s="39">
        <v>2447720</v>
      </c>
      <c r="H406" s="47">
        <f t="shared" si="6"/>
        <v>100</v>
      </c>
    </row>
    <row r="407" spans="1:8" ht="15.75">
      <c r="A407" s="37" t="s">
        <v>864</v>
      </c>
      <c r="B407" s="38" t="s">
        <v>165</v>
      </c>
      <c r="C407" s="38" t="s">
        <v>725</v>
      </c>
      <c r="D407" s="38" t="s">
        <v>726</v>
      </c>
      <c r="E407" s="38" t="s">
        <v>208</v>
      </c>
      <c r="F407" s="39">
        <v>2447720</v>
      </c>
      <c r="G407" s="39">
        <v>2447720</v>
      </c>
      <c r="H407" s="47">
        <f t="shared" si="6"/>
        <v>100</v>
      </c>
    </row>
    <row r="408" spans="1:8" ht="15.75">
      <c r="A408" s="37" t="s">
        <v>873</v>
      </c>
      <c r="B408" s="38" t="s">
        <v>165</v>
      </c>
      <c r="C408" s="38" t="s">
        <v>725</v>
      </c>
      <c r="D408" s="38" t="s">
        <v>726</v>
      </c>
      <c r="E408" s="38" t="s">
        <v>119</v>
      </c>
      <c r="F408" s="39">
        <v>2447720</v>
      </c>
      <c r="G408" s="39">
        <v>2447720</v>
      </c>
      <c r="H408" s="47">
        <f t="shared" si="6"/>
        <v>100</v>
      </c>
    </row>
    <row r="409" spans="1:8" ht="31.5">
      <c r="A409" s="37" t="s">
        <v>446</v>
      </c>
      <c r="B409" s="38" t="s">
        <v>165</v>
      </c>
      <c r="C409" s="38" t="s">
        <v>373</v>
      </c>
      <c r="D409" s="38" t="s">
        <v>100</v>
      </c>
      <c r="E409" s="38" t="s">
        <v>55</v>
      </c>
      <c r="F409" s="39">
        <v>12837275.72</v>
      </c>
      <c r="G409" s="39">
        <v>11678428</v>
      </c>
      <c r="H409" s="47">
        <f t="shared" si="6"/>
        <v>90.9727909154856</v>
      </c>
    </row>
    <row r="410" spans="1:8" ht="36.75" customHeight="1">
      <c r="A410" s="37" t="s">
        <v>834</v>
      </c>
      <c r="B410" s="38" t="s">
        <v>165</v>
      </c>
      <c r="C410" s="38" t="s">
        <v>373</v>
      </c>
      <c r="D410" s="38" t="s">
        <v>727</v>
      </c>
      <c r="E410" s="38" t="s">
        <v>55</v>
      </c>
      <c r="F410" s="39">
        <v>483026.72</v>
      </c>
      <c r="G410" s="39">
        <v>0</v>
      </c>
      <c r="H410" s="47">
        <f t="shared" si="6"/>
        <v>0</v>
      </c>
    </row>
    <row r="411" spans="1:8" ht="47.25">
      <c r="A411" s="37" t="s">
        <v>871</v>
      </c>
      <c r="B411" s="38" t="s">
        <v>165</v>
      </c>
      <c r="C411" s="38" t="s">
        <v>373</v>
      </c>
      <c r="D411" s="38" t="s">
        <v>727</v>
      </c>
      <c r="E411" s="38" t="s">
        <v>213</v>
      </c>
      <c r="F411" s="39">
        <v>483026.72</v>
      </c>
      <c r="G411" s="39">
        <v>0</v>
      </c>
      <c r="H411" s="47">
        <f t="shared" si="6"/>
        <v>0</v>
      </c>
    </row>
    <row r="412" spans="1:8" ht="15.75">
      <c r="A412" s="37" t="s">
        <v>872</v>
      </c>
      <c r="B412" s="38" t="s">
        <v>165</v>
      </c>
      <c r="C412" s="38" t="s">
        <v>373</v>
      </c>
      <c r="D412" s="38" t="s">
        <v>727</v>
      </c>
      <c r="E412" s="38" t="s">
        <v>212</v>
      </c>
      <c r="F412" s="39">
        <v>483026.72</v>
      </c>
      <c r="G412" s="39">
        <v>0</v>
      </c>
      <c r="H412" s="47">
        <f t="shared" si="6"/>
        <v>0</v>
      </c>
    </row>
    <row r="413" spans="1:8" ht="31.5">
      <c r="A413" s="37" t="s">
        <v>495</v>
      </c>
      <c r="B413" s="38" t="s">
        <v>165</v>
      </c>
      <c r="C413" s="38" t="s">
        <v>373</v>
      </c>
      <c r="D413" s="38" t="s">
        <v>374</v>
      </c>
      <c r="E413" s="38" t="s">
        <v>55</v>
      </c>
      <c r="F413" s="39">
        <v>12354249</v>
      </c>
      <c r="G413" s="39">
        <v>11678428</v>
      </c>
      <c r="H413" s="47">
        <f t="shared" si="6"/>
        <v>94.52964724929859</v>
      </c>
    </row>
    <row r="414" spans="1:8" ht="15.75">
      <c r="A414" s="37" t="s">
        <v>259</v>
      </c>
      <c r="B414" s="38" t="s">
        <v>165</v>
      </c>
      <c r="C414" s="38" t="s">
        <v>373</v>
      </c>
      <c r="D414" s="38" t="s">
        <v>374</v>
      </c>
      <c r="E414" s="38" t="s">
        <v>204</v>
      </c>
      <c r="F414" s="39">
        <v>12354249</v>
      </c>
      <c r="G414" s="39">
        <v>11678428</v>
      </c>
      <c r="H414" s="47">
        <f t="shared" si="6"/>
        <v>94.52964724929859</v>
      </c>
    </row>
    <row r="415" spans="1:8" ht="67.5" customHeight="1">
      <c r="A415" s="37" t="s">
        <v>870</v>
      </c>
      <c r="B415" s="38" t="s">
        <v>165</v>
      </c>
      <c r="C415" s="38" t="s">
        <v>373</v>
      </c>
      <c r="D415" s="38" t="s">
        <v>374</v>
      </c>
      <c r="E415" s="38" t="s">
        <v>113</v>
      </c>
      <c r="F415" s="39">
        <v>12354249</v>
      </c>
      <c r="G415" s="39">
        <v>11678428</v>
      </c>
      <c r="H415" s="47">
        <f t="shared" si="6"/>
        <v>94.52964724929859</v>
      </c>
    </row>
    <row r="416" spans="1:8" ht="15.75">
      <c r="A416" s="37" t="s">
        <v>496</v>
      </c>
      <c r="B416" s="38" t="s">
        <v>165</v>
      </c>
      <c r="C416" s="38" t="s">
        <v>464</v>
      </c>
      <c r="D416" s="38" t="s">
        <v>100</v>
      </c>
      <c r="E416" s="38" t="s">
        <v>55</v>
      </c>
      <c r="F416" s="39">
        <v>165203</v>
      </c>
      <c r="G416" s="39">
        <v>145129.51</v>
      </c>
      <c r="H416" s="47">
        <f t="shared" si="6"/>
        <v>87.84919765379564</v>
      </c>
    </row>
    <row r="417" spans="1:8" ht="31.5">
      <c r="A417" s="37" t="s">
        <v>497</v>
      </c>
      <c r="B417" s="38" t="s">
        <v>165</v>
      </c>
      <c r="C417" s="38" t="s">
        <v>466</v>
      </c>
      <c r="D417" s="38" t="s">
        <v>100</v>
      </c>
      <c r="E417" s="38" t="s">
        <v>55</v>
      </c>
      <c r="F417" s="39">
        <v>165203</v>
      </c>
      <c r="G417" s="39">
        <v>145129.51</v>
      </c>
      <c r="H417" s="47">
        <f t="shared" si="6"/>
        <v>87.84919765379564</v>
      </c>
    </row>
    <row r="418" spans="1:8" ht="31.5">
      <c r="A418" s="37" t="s">
        <v>498</v>
      </c>
      <c r="B418" s="38" t="s">
        <v>165</v>
      </c>
      <c r="C418" s="38" t="s">
        <v>466</v>
      </c>
      <c r="D418" s="38" t="s">
        <v>467</v>
      </c>
      <c r="E418" s="38" t="s">
        <v>55</v>
      </c>
      <c r="F418" s="39">
        <v>165203</v>
      </c>
      <c r="G418" s="39">
        <v>145129.51</v>
      </c>
      <c r="H418" s="47">
        <f t="shared" si="6"/>
        <v>87.84919765379564</v>
      </c>
    </row>
    <row r="419" spans="1:8" ht="47.25">
      <c r="A419" s="37" t="s">
        <v>257</v>
      </c>
      <c r="B419" s="38" t="s">
        <v>165</v>
      </c>
      <c r="C419" s="38" t="s">
        <v>466</v>
      </c>
      <c r="D419" s="38" t="s">
        <v>467</v>
      </c>
      <c r="E419" s="38" t="s">
        <v>201</v>
      </c>
      <c r="F419" s="39">
        <v>165203</v>
      </c>
      <c r="G419" s="39">
        <v>145129.51</v>
      </c>
      <c r="H419" s="47">
        <f t="shared" si="6"/>
        <v>87.84919765379564</v>
      </c>
    </row>
    <row r="420" spans="1:8" ht="47.25">
      <c r="A420" s="37" t="s">
        <v>258</v>
      </c>
      <c r="B420" s="38" t="s">
        <v>165</v>
      </c>
      <c r="C420" s="38" t="s">
        <v>466</v>
      </c>
      <c r="D420" s="38" t="s">
        <v>467</v>
      </c>
      <c r="E420" s="38" t="s">
        <v>202</v>
      </c>
      <c r="F420" s="39">
        <v>165203</v>
      </c>
      <c r="G420" s="39">
        <v>145129.51</v>
      </c>
      <c r="H420" s="47">
        <f t="shared" si="6"/>
        <v>87.84919765379564</v>
      </c>
    </row>
    <row r="421" spans="1:8" ht="15.75">
      <c r="A421" s="37" t="s">
        <v>429</v>
      </c>
      <c r="B421" s="38" t="s">
        <v>165</v>
      </c>
      <c r="C421" s="38" t="s">
        <v>126</v>
      </c>
      <c r="D421" s="38" t="s">
        <v>100</v>
      </c>
      <c r="E421" s="38" t="s">
        <v>55</v>
      </c>
      <c r="F421" s="39">
        <v>12175482.28</v>
      </c>
      <c r="G421" s="39">
        <v>3413231.26</v>
      </c>
      <c r="H421" s="47">
        <f t="shared" si="6"/>
        <v>28.03364319791035</v>
      </c>
    </row>
    <row r="422" spans="1:8" ht="24.75" customHeight="1">
      <c r="A422" s="37" t="s">
        <v>297</v>
      </c>
      <c r="B422" s="38" t="s">
        <v>165</v>
      </c>
      <c r="C422" s="38" t="s">
        <v>128</v>
      </c>
      <c r="D422" s="38" t="s">
        <v>100</v>
      </c>
      <c r="E422" s="38" t="s">
        <v>55</v>
      </c>
      <c r="F422" s="39">
        <v>12175482.28</v>
      </c>
      <c r="G422" s="39">
        <v>3413231.26</v>
      </c>
      <c r="H422" s="47">
        <f t="shared" si="6"/>
        <v>28.03364319791035</v>
      </c>
    </row>
    <row r="423" spans="1:8" ht="47.25">
      <c r="A423" s="37" t="s">
        <v>833</v>
      </c>
      <c r="B423" s="38" t="s">
        <v>165</v>
      </c>
      <c r="C423" s="38" t="s">
        <v>128</v>
      </c>
      <c r="D423" s="38" t="s">
        <v>378</v>
      </c>
      <c r="E423" s="38" t="s">
        <v>55</v>
      </c>
      <c r="F423" s="39">
        <v>12121189.02</v>
      </c>
      <c r="G423" s="39">
        <v>3358938</v>
      </c>
      <c r="H423" s="47">
        <f t="shared" si="6"/>
        <v>27.71129131356455</v>
      </c>
    </row>
    <row r="424" spans="1:8" ht="47.25">
      <c r="A424" s="37" t="s">
        <v>871</v>
      </c>
      <c r="B424" s="38" t="s">
        <v>165</v>
      </c>
      <c r="C424" s="38" t="s">
        <v>128</v>
      </c>
      <c r="D424" s="38" t="s">
        <v>378</v>
      </c>
      <c r="E424" s="38" t="s">
        <v>213</v>
      </c>
      <c r="F424" s="39">
        <v>12121189.02</v>
      </c>
      <c r="G424" s="39">
        <v>3358938</v>
      </c>
      <c r="H424" s="47">
        <f t="shared" si="6"/>
        <v>27.71129131356455</v>
      </c>
    </row>
    <row r="425" spans="1:8" ht="15.75">
      <c r="A425" s="37" t="s">
        <v>872</v>
      </c>
      <c r="B425" s="38" t="s">
        <v>165</v>
      </c>
      <c r="C425" s="38" t="s">
        <v>128</v>
      </c>
      <c r="D425" s="38" t="s">
        <v>378</v>
      </c>
      <c r="E425" s="38" t="s">
        <v>212</v>
      </c>
      <c r="F425" s="39">
        <v>12121189.02</v>
      </c>
      <c r="G425" s="39">
        <v>3358938</v>
      </c>
      <c r="H425" s="47">
        <f t="shared" si="6"/>
        <v>27.71129131356455</v>
      </c>
    </row>
    <row r="426" spans="1:8" ht="47.25">
      <c r="A426" s="37" t="s">
        <v>493</v>
      </c>
      <c r="B426" s="38" t="s">
        <v>165</v>
      </c>
      <c r="C426" s="38" t="s">
        <v>128</v>
      </c>
      <c r="D426" s="38" t="s">
        <v>460</v>
      </c>
      <c r="E426" s="38" t="s">
        <v>55</v>
      </c>
      <c r="F426" s="39">
        <v>54293.26</v>
      </c>
      <c r="G426" s="39">
        <v>54293.26</v>
      </c>
      <c r="H426" s="47">
        <f t="shared" si="6"/>
        <v>100</v>
      </c>
    </row>
    <row r="427" spans="1:8" ht="47.25">
      <c r="A427" s="37" t="s">
        <v>257</v>
      </c>
      <c r="B427" s="38" t="s">
        <v>165</v>
      </c>
      <c r="C427" s="38" t="s">
        <v>128</v>
      </c>
      <c r="D427" s="38" t="s">
        <v>460</v>
      </c>
      <c r="E427" s="38" t="s">
        <v>201</v>
      </c>
      <c r="F427" s="39">
        <v>52293.26</v>
      </c>
      <c r="G427" s="39">
        <v>52293.26</v>
      </c>
      <c r="H427" s="47">
        <f t="shared" si="6"/>
        <v>100</v>
      </c>
    </row>
    <row r="428" spans="1:8" ht="47.25">
      <c r="A428" s="37" t="s">
        <v>258</v>
      </c>
      <c r="B428" s="38" t="s">
        <v>165</v>
      </c>
      <c r="C428" s="38" t="s">
        <v>128</v>
      </c>
      <c r="D428" s="38" t="s">
        <v>460</v>
      </c>
      <c r="E428" s="38" t="s">
        <v>202</v>
      </c>
      <c r="F428" s="39">
        <v>52293.26</v>
      </c>
      <c r="G428" s="39">
        <v>52293.26</v>
      </c>
      <c r="H428" s="47">
        <f t="shared" si="6"/>
        <v>100</v>
      </c>
    </row>
    <row r="429" spans="1:8" ht="15.75">
      <c r="A429" s="37" t="s">
        <v>259</v>
      </c>
      <c r="B429" s="38" t="s">
        <v>165</v>
      </c>
      <c r="C429" s="38" t="s">
        <v>128</v>
      </c>
      <c r="D429" s="38" t="s">
        <v>460</v>
      </c>
      <c r="E429" s="38" t="s">
        <v>204</v>
      </c>
      <c r="F429" s="39">
        <v>2000</v>
      </c>
      <c r="G429" s="39">
        <v>2000</v>
      </c>
      <c r="H429" s="47">
        <f t="shared" si="6"/>
        <v>100</v>
      </c>
    </row>
    <row r="430" spans="1:8" ht="15.75">
      <c r="A430" s="37" t="s">
        <v>867</v>
      </c>
      <c r="B430" s="38" t="s">
        <v>165</v>
      </c>
      <c r="C430" s="38" t="s">
        <v>128</v>
      </c>
      <c r="D430" s="38" t="s">
        <v>460</v>
      </c>
      <c r="E430" s="38" t="s">
        <v>205</v>
      </c>
      <c r="F430" s="39">
        <v>2000</v>
      </c>
      <c r="G430" s="39">
        <v>2000</v>
      </c>
      <c r="H430" s="47">
        <f t="shared" si="6"/>
        <v>100</v>
      </c>
    </row>
    <row r="431" spans="1:8" ht="15.75">
      <c r="A431" s="37" t="s">
        <v>447</v>
      </c>
      <c r="B431" s="38" t="s">
        <v>165</v>
      </c>
      <c r="C431" s="38" t="s">
        <v>137</v>
      </c>
      <c r="D431" s="38" t="s">
        <v>100</v>
      </c>
      <c r="E431" s="38" t="s">
        <v>55</v>
      </c>
      <c r="F431" s="39">
        <v>252803.5</v>
      </c>
      <c r="G431" s="39">
        <v>252803.03</v>
      </c>
      <c r="H431" s="47">
        <f t="shared" si="6"/>
        <v>99.99981408485247</v>
      </c>
    </row>
    <row r="432" spans="1:8" ht="15.75">
      <c r="A432" s="37" t="s">
        <v>298</v>
      </c>
      <c r="B432" s="38" t="s">
        <v>165</v>
      </c>
      <c r="C432" s="38" t="s">
        <v>138</v>
      </c>
      <c r="D432" s="38" t="s">
        <v>100</v>
      </c>
      <c r="E432" s="38" t="s">
        <v>55</v>
      </c>
      <c r="F432" s="39">
        <v>252803.5</v>
      </c>
      <c r="G432" s="39">
        <v>252803.03</v>
      </c>
      <c r="H432" s="47">
        <f t="shared" si="6"/>
        <v>99.99981408485247</v>
      </c>
    </row>
    <row r="433" spans="1:8" ht="47.25">
      <c r="A433" s="37" t="s">
        <v>493</v>
      </c>
      <c r="B433" s="38" t="s">
        <v>165</v>
      </c>
      <c r="C433" s="38" t="s">
        <v>138</v>
      </c>
      <c r="D433" s="38" t="s">
        <v>460</v>
      </c>
      <c r="E433" s="38" t="s">
        <v>55</v>
      </c>
      <c r="F433" s="39">
        <v>252803.5</v>
      </c>
      <c r="G433" s="39">
        <v>252803.03</v>
      </c>
      <c r="H433" s="47">
        <f t="shared" si="6"/>
        <v>99.99981408485247</v>
      </c>
    </row>
    <row r="434" spans="1:8" ht="15.75">
      <c r="A434" s="37" t="s">
        <v>259</v>
      </c>
      <c r="B434" s="38" t="s">
        <v>165</v>
      </c>
      <c r="C434" s="38" t="s">
        <v>138</v>
      </c>
      <c r="D434" s="38" t="s">
        <v>460</v>
      </c>
      <c r="E434" s="38" t="s">
        <v>204</v>
      </c>
      <c r="F434" s="39">
        <v>252803.5</v>
      </c>
      <c r="G434" s="39">
        <v>252803.03</v>
      </c>
      <c r="H434" s="47">
        <f t="shared" si="6"/>
        <v>99.99981408485247</v>
      </c>
    </row>
    <row r="435" spans="1:8" ht="15.75">
      <c r="A435" s="37" t="s">
        <v>867</v>
      </c>
      <c r="B435" s="38" t="s">
        <v>165</v>
      </c>
      <c r="C435" s="38" t="s">
        <v>138</v>
      </c>
      <c r="D435" s="38" t="s">
        <v>460</v>
      </c>
      <c r="E435" s="38" t="s">
        <v>205</v>
      </c>
      <c r="F435" s="39">
        <v>252803.5</v>
      </c>
      <c r="G435" s="39">
        <v>252803.03</v>
      </c>
      <c r="H435" s="47">
        <f t="shared" si="6"/>
        <v>99.99981408485247</v>
      </c>
    </row>
    <row r="436" spans="1:8" ht="15.75">
      <c r="A436" s="37" t="s">
        <v>433</v>
      </c>
      <c r="B436" s="38" t="s">
        <v>165</v>
      </c>
      <c r="C436" s="38" t="s">
        <v>139</v>
      </c>
      <c r="D436" s="38" t="s">
        <v>100</v>
      </c>
      <c r="E436" s="38" t="s">
        <v>55</v>
      </c>
      <c r="F436" s="39">
        <v>50131882.76</v>
      </c>
      <c r="G436" s="39">
        <v>48104720.26</v>
      </c>
      <c r="H436" s="47">
        <f t="shared" si="6"/>
        <v>95.9563407787719</v>
      </c>
    </row>
    <row r="437" spans="1:8" ht="15.75">
      <c r="A437" s="37" t="s">
        <v>299</v>
      </c>
      <c r="B437" s="38" t="s">
        <v>165</v>
      </c>
      <c r="C437" s="38" t="s">
        <v>140</v>
      </c>
      <c r="D437" s="38" t="s">
        <v>100</v>
      </c>
      <c r="E437" s="38" t="s">
        <v>55</v>
      </c>
      <c r="F437" s="39">
        <v>8214288</v>
      </c>
      <c r="G437" s="39">
        <v>8199846.09</v>
      </c>
      <c r="H437" s="47">
        <f t="shared" si="6"/>
        <v>99.82418549240055</v>
      </c>
    </row>
    <row r="438" spans="1:8" ht="31.5">
      <c r="A438" s="37" t="s">
        <v>836</v>
      </c>
      <c r="B438" s="38" t="s">
        <v>165</v>
      </c>
      <c r="C438" s="38" t="s">
        <v>140</v>
      </c>
      <c r="D438" s="38" t="s">
        <v>408</v>
      </c>
      <c r="E438" s="38" t="s">
        <v>55</v>
      </c>
      <c r="F438" s="39">
        <v>8214288</v>
      </c>
      <c r="G438" s="39">
        <v>8199846.09</v>
      </c>
      <c r="H438" s="47">
        <f t="shared" si="6"/>
        <v>99.82418549240055</v>
      </c>
    </row>
    <row r="439" spans="1:8" ht="31.5">
      <c r="A439" s="37" t="s">
        <v>274</v>
      </c>
      <c r="B439" s="38" t="s">
        <v>165</v>
      </c>
      <c r="C439" s="38" t="s">
        <v>140</v>
      </c>
      <c r="D439" s="38" t="s">
        <v>408</v>
      </c>
      <c r="E439" s="38" t="s">
        <v>207</v>
      </c>
      <c r="F439" s="39">
        <v>8214288</v>
      </c>
      <c r="G439" s="39">
        <v>8199846.09</v>
      </c>
      <c r="H439" s="47">
        <f t="shared" si="6"/>
        <v>99.82418549240055</v>
      </c>
    </row>
    <row r="440" spans="1:8" ht="31.5">
      <c r="A440" s="37" t="s">
        <v>874</v>
      </c>
      <c r="B440" s="38" t="s">
        <v>165</v>
      </c>
      <c r="C440" s="38" t="s">
        <v>140</v>
      </c>
      <c r="D440" s="38" t="s">
        <v>408</v>
      </c>
      <c r="E440" s="38" t="s">
        <v>228</v>
      </c>
      <c r="F440" s="39">
        <v>8214288</v>
      </c>
      <c r="G440" s="39">
        <v>8199846.09</v>
      </c>
      <c r="H440" s="47">
        <f t="shared" si="6"/>
        <v>99.82418549240055</v>
      </c>
    </row>
    <row r="441" spans="1:8" ht="21" customHeight="1">
      <c r="A441" s="37" t="s">
        <v>300</v>
      </c>
      <c r="B441" s="38" t="s">
        <v>165</v>
      </c>
      <c r="C441" s="38" t="s">
        <v>141</v>
      </c>
      <c r="D441" s="38" t="s">
        <v>100</v>
      </c>
      <c r="E441" s="38" t="s">
        <v>55</v>
      </c>
      <c r="F441" s="39">
        <v>132000</v>
      </c>
      <c r="G441" s="39">
        <v>93500</v>
      </c>
      <c r="H441" s="47">
        <f t="shared" si="6"/>
        <v>70.83333333333334</v>
      </c>
    </row>
    <row r="442" spans="1:8" ht="51.75" customHeight="1">
      <c r="A442" s="37" t="s">
        <v>301</v>
      </c>
      <c r="B442" s="38" t="s">
        <v>165</v>
      </c>
      <c r="C442" s="38" t="s">
        <v>141</v>
      </c>
      <c r="D442" s="38" t="s">
        <v>142</v>
      </c>
      <c r="E442" s="38" t="s">
        <v>55</v>
      </c>
      <c r="F442" s="39">
        <v>102000</v>
      </c>
      <c r="G442" s="39">
        <v>63500</v>
      </c>
      <c r="H442" s="47">
        <f t="shared" si="6"/>
        <v>62.254901960784316</v>
      </c>
    </row>
    <row r="443" spans="1:8" ht="31.5">
      <c r="A443" s="37" t="s">
        <v>274</v>
      </c>
      <c r="B443" s="38" t="s">
        <v>165</v>
      </c>
      <c r="C443" s="38" t="s">
        <v>141</v>
      </c>
      <c r="D443" s="38" t="s">
        <v>142</v>
      </c>
      <c r="E443" s="38" t="s">
        <v>207</v>
      </c>
      <c r="F443" s="39">
        <v>102000</v>
      </c>
      <c r="G443" s="39">
        <v>63500</v>
      </c>
      <c r="H443" s="47">
        <f t="shared" si="6"/>
        <v>62.254901960784316</v>
      </c>
    </row>
    <row r="444" spans="1:8" ht="31.5">
      <c r="A444" s="37" t="s">
        <v>874</v>
      </c>
      <c r="B444" s="38" t="s">
        <v>165</v>
      </c>
      <c r="C444" s="38" t="s">
        <v>141</v>
      </c>
      <c r="D444" s="38" t="s">
        <v>142</v>
      </c>
      <c r="E444" s="38" t="s">
        <v>228</v>
      </c>
      <c r="F444" s="39">
        <v>102000</v>
      </c>
      <c r="G444" s="39">
        <v>63500</v>
      </c>
      <c r="H444" s="47">
        <f t="shared" si="6"/>
        <v>62.254901960784316</v>
      </c>
    </row>
    <row r="445" spans="1:8" ht="15.75">
      <c r="A445" s="37" t="s">
        <v>818</v>
      </c>
      <c r="B445" s="38" t="s">
        <v>165</v>
      </c>
      <c r="C445" s="38" t="s">
        <v>141</v>
      </c>
      <c r="D445" s="38" t="s">
        <v>336</v>
      </c>
      <c r="E445" s="38" t="s">
        <v>55</v>
      </c>
      <c r="F445" s="39">
        <v>30000</v>
      </c>
      <c r="G445" s="39">
        <v>30000</v>
      </c>
      <c r="H445" s="47">
        <f t="shared" si="6"/>
        <v>100</v>
      </c>
    </row>
    <row r="446" spans="1:8" ht="31.5">
      <c r="A446" s="37" t="s">
        <v>274</v>
      </c>
      <c r="B446" s="38" t="s">
        <v>165</v>
      </c>
      <c r="C446" s="38" t="s">
        <v>141</v>
      </c>
      <c r="D446" s="38" t="s">
        <v>336</v>
      </c>
      <c r="E446" s="38" t="s">
        <v>207</v>
      </c>
      <c r="F446" s="39">
        <v>30000</v>
      </c>
      <c r="G446" s="39">
        <v>30000</v>
      </c>
      <c r="H446" s="47">
        <f t="shared" si="6"/>
        <v>100</v>
      </c>
    </row>
    <row r="447" spans="1:8" ht="32.25" customHeight="1">
      <c r="A447" s="37" t="s">
        <v>277</v>
      </c>
      <c r="B447" s="38" t="s">
        <v>165</v>
      </c>
      <c r="C447" s="38" t="s">
        <v>141</v>
      </c>
      <c r="D447" s="38" t="s">
        <v>336</v>
      </c>
      <c r="E447" s="38" t="s">
        <v>206</v>
      </c>
      <c r="F447" s="39">
        <v>30000</v>
      </c>
      <c r="G447" s="39">
        <v>30000</v>
      </c>
      <c r="H447" s="47">
        <f t="shared" si="6"/>
        <v>100</v>
      </c>
    </row>
    <row r="448" spans="1:8" ht="15.75">
      <c r="A448" s="37" t="s">
        <v>302</v>
      </c>
      <c r="B448" s="38" t="s">
        <v>165</v>
      </c>
      <c r="C448" s="38" t="s">
        <v>143</v>
      </c>
      <c r="D448" s="38" t="s">
        <v>100</v>
      </c>
      <c r="E448" s="38" t="s">
        <v>55</v>
      </c>
      <c r="F448" s="39">
        <v>37968430.76</v>
      </c>
      <c r="G448" s="39">
        <v>36030890.78</v>
      </c>
      <c r="H448" s="47">
        <f t="shared" si="6"/>
        <v>94.89697113834579</v>
      </c>
    </row>
    <row r="449" spans="1:8" ht="196.5" customHeight="1">
      <c r="A449" s="37" t="s">
        <v>837</v>
      </c>
      <c r="B449" s="38" t="s">
        <v>165</v>
      </c>
      <c r="C449" s="38" t="s">
        <v>143</v>
      </c>
      <c r="D449" s="38" t="s">
        <v>410</v>
      </c>
      <c r="E449" s="38" t="s">
        <v>55</v>
      </c>
      <c r="F449" s="39">
        <v>98000</v>
      </c>
      <c r="G449" s="39">
        <v>28000</v>
      </c>
      <c r="H449" s="47">
        <f t="shared" si="6"/>
        <v>28.57142857142857</v>
      </c>
    </row>
    <row r="450" spans="1:8" ht="47.25">
      <c r="A450" s="37" t="s">
        <v>257</v>
      </c>
      <c r="B450" s="38" t="s">
        <v>165</v>
      </c>
      <c r="C450" s="38" t="s">
        <v>143</v>
      </c>
      <c r="D450" s="38" t="s">
        <v>410</v>
      </c>
      <c r="E450" s="38" t="s">
        <v>201</v>
      </c>
      <c r="F450" s="39">
        <v>98000</v>
      </c>
      <c r="G450" s="39">
        <v>28000</v>
      </c>
      <c r="H450" s="47">
        <f t="shared" si="6"/>
        <v>28.57142857142857</v>
      </c>
    </row>
    <row r="451" spans="1:8" ht="47.25">
      <c r="A451" s="37" t="s">
        <v>258</v>
      </c>
      <c r="B451" s="38" t="s">
        <v>165</v>
      </c>
      <c r="C451" s="38" t="s">
        <v>143</v>
      </c>
      <c r="D451" s="38" t="s">
        <v>410</v>
      </c>
      <c r="E451" s="38" t="s">
        <v>202</v>
      </c>
      <c r="F451" s="39">
        <v>98000</v>
      </c>
      <c r="G451" s="39">
        <v>28000</v>
      </c>
      <c r="H451" s="47">
        <f t="shared" si="6"/>
        <v>28.57142857142857</v>
      </c>
    </row>
    <row r="452" spans="1:8" ht="207.75" customHeight="1">
      <c r="A452" s="37" t="s">
        <v>838</v>
      </c>
      <c r="B452" s="38" t="s">
        <v>165</v>
      </c>
      <c r="C452" s="38" t="s">
        <v>143</v>
      </c>
      <c r="D452" s="38" t="s">
        <v>411</v>
      </c>
      <c r="E452" s="38" t="s">
        <v>55</v>
      </c>
      <c r="F452" s="39">
        <v>11590192</v>
      </c>
      <c r="G452" s="39">
        <v>9887738</v>
      </c>
      <c r="H452" s="47">
        <f t="shared" si="6"/>
        <v>85.31125282480221</v>
      </c>
    </row>
    <row r="453" spans="1:8" ht="31.5">
      <c r="A453" s="37" t="s">
        <v>274</v>
      </c>
      <c r="B453" s="38" t="s">
        <v>165</v>
      </c>
      <c r="C453" s="38" t="s">
        <v>143</v>
      </c>
      <c r="D453" s="38" t="s">
        <v>411</v>
      </c>
      <c r="E453" s="38" t="s">
        <v>207</v>
      </c>
      <c r="F453" s="39">
        <v>11590192</v>
      </c>
      <c r="G453" s="39">
        <v>9887738</v>
      </c>
      <c r="H453" s="47">
        <f t="shared" si="6"/>
        <v>85.31125282480221</v>
      </c>
    </row>
    <row r="454" spans="1:8" ht="31.5" customHeight="1">
      <c r="A454" s="37" t="s">
        <v>874</v>
      </c>
      <c r="B454" s="38" t="s">
        <v>165</v>
      </c>
      <c r="C454" s="38" t="s">
        <v>143</v>
      </c>
      <c r="D454" s="38" t="s">
        <v>411</v>
      </c>
      <c r="E454" s="38" t="s">
        <v>228</v>
      </c>
      <c r="F454" s="39">
        <v>8916084</v>
      </c>
      <c r="G454" s="39">
        <v>7606396</v>
      </c>
      <c r="H454" s="47">
        <f t="shared" si="6"/>
        <v>85.31095041275968</v>
      </c>
    </row>
    <row r="455" spans="1:8" ht="47.25">
      <c r="A455" s="37" t="s">
        <v>277</v>
      </c>
      <c r="B455" s="38" t="s">
        <v>165</v>
      </c>
      <c r="C455" s="38" t="s">
        <v>143</v>
      </c>
      <c r="D455" s="38" t="s">
        <v>411</v>
      </c>
      <c r="E455" s="38" t="s">
        <v>206</v>
      </c>
      <c r="F455" s="39">
        <v>2674108</v>
      </c>
      <c r="G455" s="39">
        <v>2281342</v>
      </c>
      <c r="H455" s="47">
        <f t="shared" si="6"/>
        <v>85.31226113530194</v>
      </c>
    </row>
    <row r="456" spans="1:8" ht="47.25">
      <c r="A456" s="37" t="s">
        <v>839</v>
      </c>
      <c r="B456" s="38" t="s">
        <v>165</v>
      </c>
      <c r="C456" s="38" t="s">
        <v>143</v>
      </c>
      <c r="D456" s="38" t="s">
        <v>145</v>
      </c>
      <c r="E456" s="38" t="s">
        <v>55</v>
      </c>
      <c r="F456" s="39">
        <v>216049.56</v>
      </c>
      <c r="G456" s="39">
        <v>52963.58</v>
      </c>
      <c r="H456" s="47">
        <f t="shared" si="6"/>
        <v>24.51455119834542</v>
      </c>
    </row>
    <row r="457" spans="1:8" ht="31.5">
      <c r="A457" s="37" t="s">
        <v>274</v>
      </c>
      <c r="B457" s="38" t="s">
        <v>165</v>
      </c>
      <c r="C457" s="38" t="s">
        <v>143</v>
      </c>
      <c r="D457" s="38" t="s">
        <v>145</v>
      </c>
      <c r="E457" s="38" t="s">
        <v>207</v>
      </c>
      <c r="F457" s="39">
        <v>216049.56</v>
      </c>
      <c r="G457" s="39">
        <v>52963.58</v>
      </c>
      <c r="H457" s="47">
        <f t="shared" si="6"/>
        <v>24.51455119834542</v>
      </c>
    </row>
    <row r="458" spans="1:8" ht="31.5">
      <c r="A458" s="37" t="s">
        <v>874</v>
      </c>
      <c r="B458" s="38" t="s">
        <v>165</v>
      </c>
      <c r="C458" s="38" t="s">
        <v>143</v>
      </c>
      <c r="D458" s="38" t="s">
        <v>145</v>
      </c>
      <c r="E458" s="38" t="s">
        <v>228</v>
      </c>
      <c r="F458" s="39">
        <v>216049.56</v>
      </c>
      <c r="G458" s="39">
        <v>52963.58</v>
      </c>
      <c r="H458" s="47">
        <f t="shared" si="6"/>
        <v>24.51455119834542</v>
      </c>
    </row>
    <row r="459" spans="1:8" ht="31.5">
      <c r="A459" s="37" t="s">
        <v>840</v>
      </c>
      <c r="B459" s="38" t="s">
        <v>165</v>
      </c>
      <c r="C459" s="38" t="s">
        <v>143</v>
      </c>
      <c r="D459" s="38" t="s">
        <v>409</v>
      </c>
      <c r="E459" s="38" t="s">
        <v>55</v>
      </c>
      <c r="F459" s="39">
        <v>7089037.2</v>
      </c>
      <c r="G459" s="39">
        <v>7089037.2</v>
      </c>
      <c r="H459" s="47">
        <f t="shared" si="6"/>
        <v>100</v>
      </c>
    </row>
    <row r="460" spans="1:8" ht="31.5">
      <c r="A460" s="37" t="s">
        <v>274</v>
      </c>
      <c r="B460" s="38" t="s">
        <v>165</v>
      </c>
      <c r="C460" s="38" t="s">
        <v>143</v>
      </c>
      <c r="D460" s="38" t="s">
        <v>409</v>
      </c>
      <c r="E460" s="38" t="s">
        <v>207</v>
      </c>
      <c r="F460" s="39">
        <v>7089037.2</v>
      </c>
      <c r="G460" s="39">
        <v>7089037.2</v>
      </c>
      <c r="H460" s="47">
        <f aca="true" t="shared" si="7" ref="H460:H523">G460/F460*100</f>
        <v>100</v>
      </c>
    </row>
    <row r="461" spans="1:8" ht="47.25">
      <c r="A461" s="37" t="s">
        <v>277</v>
      </c>
      <c r="B461" s="38" t="s">
        <v>165</v>
      </c>
      <c r="C461" s="38" t="s">
        <v>143</v>
      </c>
      <c r="D461" s="38" t="s">
        <v>409</v>
      </c>
      <c r="E461" s="38" t="s">
        <v>206</v>
      </c>
      <c r="F461" s="39">
        <v>7089037.2</v>
      </c>
      <c r="G461" s="39">
        <v>7089037.2</v>
      </c>
      <c r="H461" s="47">
        <f t="shared" si="7"/>
        <v>100</v>
      </c>
    </row>
    <row r="462" spans="1:8" ht="63">
      <c r="A462" s="37" t="s">
        <v>841</v>
      </c>
      <c r="B462" s="38" t="s">
        <v>165</v>
      </c>
      <c r="C462" s="38" t="s">
        <v>143</v>
      </c>
      <c r="D462" s="38" t="s">
        <v>146</v>
      </c>
      <c r="E462" s="38" t="s">
        <v>55</v>
      </c>
      <c r="F462" s="39">
        <v>18975152</v>
      </c>
      <c r="G462" s="39">
        <v>18973152</v>
      </c>
      <c r="H462" s="47">
        <f t="shared" si="7"/>
        <v>99.98945989997867</v>
      </c>
    </row>
    <row r="463" spans="1:8" ht="47.25">
      <c r="A463" s="37" t="s">
        <v>871</v>
      </c>
      <c r="B463" s="38" t="s">
        <v>165</v>
      </c>
      <c r="C463" s="38" t="s">
        <v>143</v>
      </c>
      <c r="D463" s="38" t="s">
        <v>146</v>
      </c>
      <c r="E463" s="38" t="s">
        <v>213</v>
      </c>
      <c r="F463" s="39">
        <v>18975152</v>
      </c>
      <c r="G463" s="39">
        <v>18973152</v>
      </c>
      <c r="H463" s="47">
        <f t="shared" si="7"/>
        <v>99.98945989997867</v>
      </c>
    </row>
    <row r="464" spans="1:8" ht="15.75">
      <c r="A464" s="37" t="s">
        <v>872</v>
      </c>
      <c r="B464" s="38" t="s">
        <v>165</v>
      </c>
      <c r="C464" s="38" t="s">
        <v>143</v>
      </c>
      <c r="D464" s="38" t="s">
        <v>146</v>
      </c>
      <c r="E464" s="38" t="s">
        <v>212</v>
      </c>
      <c r="F464" s="39">
        <v>18975152</v>
      </c>
      <c r="G464" s="39">
        <v>18973152</v>
      </c>
      <c r="H464" s="47">
        <f t="shared" si="7"/>
        <v>99.98945989997867</v>
      </c>
    </row>
    <row r="465" spans="1:8" ht="31.5">
      <c r="A465" s="37" t="s">
        <v>286</v>
      </c>
      <c r="B465" s="38" t="s">
        <v>165</v>
      </c>
      <c r="C465" s="38" t="s">
        <v>148</v>
      </c>
      <c r="D465" s="38" t="s">
        <v>100</v>
      </c>
      <c r="E465" s="38" t="s">
        <v>55</v>
      </c>
      <c r="F465" s="39">
        <v>3817164</v>
      </c>
      <c r="G465" s="39">
        <v>3780483.39</v>
      </c>
      <c r="H465" s="47">
        <f t="shared" si="7"/>
        <v>99.03906119831373</v>
      </c>
    </row>
    <row r="466" spans="1:8" ht="115.5" customHeight="1">
      <c r="A466" s="37" t="s">
        <v>820</v>
      </c>
      <c r="B466" s="38" t="s">
        <v>165</v>
      </c>
      <c r="C466" s="38" t="s">
        <v>148</v>
      </c>
      <c r="D466" s="38" t="s">
        <v>106</v>
      </c>
      <c r="E466" s="38" t="s">
        <v>55</v>
      </c>
      <c r="F466" s="39">
        <v>1301756</v>
      </c>
      <c r="G466" s="39">
        <v>1301756</v>
      </c>
      <c r="H466" s="47">
        <f t="shared" si="7"/>
        <v>100</v>
      </c>
    </row>
    <row r="467" spans="1:8" ht="81.75" customHeight="1">
      <c r="A467" s="37" t="s">
        <v>255</v>
      </c>
      <c r="B467" s="38" t="s">
        <v>165</v>
      </c>
      <c r="C467" s="38" t="s">
        <v>148</v>
      </c>
      <c r="D467" s="38" t="s">
        <v>106</v>
      </c>
      <c r="E467" s="38" t="s">
        <v>199</v>
      </c>
      <c r="F467" s="39">
        <v>1263263.93</v>
      </c>
      <c r="G467" s="39">
        <v>1263263.93</v>
      </c>
      <c r="H467" s="47">
        <f t="shared" si="7"/>
        <v>100</v>
      </c>
    </row>
    <row r="468" spans="1:8" ht="31.5">
      <c r="A468" s="37" t="s">
        <v>256</v>
      </c>
      <c r="B468" s="38" t="s">
        <v>165</v>
      </c>
      <c r="C468" s="38" t="s">
        <v>148</v>
      </c>
      <c r="D468" s="38" t="s">
        <v>106</v>
      </c>
      <c r="E468" s="38" t="s">
        <v>200</v>
      </c>
      <c r="F468" s="39">
        <v>1263263.93</v>
      </c>
      <c r="G468" s="39">
        <v>1263263.93</v>
      </c>
      <c r="H468" s="47">
        <f t="shared" si="7"/>
        <v>100</v>
      </c>
    </row>
    <row r="469" spans="1:8" ht="47.25">
      <c r="A469" s="37" t="s">
        <v>257</v>
      </c>
      <c r="B469" s="38" t="s">
        <v>165</v>
      </c>
      <c r="C469" s="38" t="s">
        <v>148</v>
      </c>
      <c r="D469" s="38" t="s">
        <v>106</v>
      </c>
      <c r="E469" s="38" t="s">
        <v>201</v>
      </c>
      <c r="F469" s="39">
        <v>38492.07</v>
      </c>
      <c r="G469" s="39">
        <v>38492.07</v>
      </c>
      <c r="H469" s="47">
        <f t="shared" si="7"/>
        <v>100</v>
      </c>
    </row>
    <row r="470" spans="1:8" ht="47.25">
      <c r="A470" s="37" t="s">
        <v>258</v>
      </c>
      <c r="B470" s="38" t="s">
        <v>165</v>
      </c>
      <c r="C470" s="38" t="s">
        <v>148</v>
      </c>
      <c r="D470" s="38" t="s">
        <v>106</v>
      </c>
      <c r="E470" s="38" t="s">
        <v>202</v>
      </c>
      <c r="F470" s="39">
        <v>38492.07</v>
      </c>
      <c r="G470" s="39">
        <v>38492.07</v>
      </c>
      <c r="H470" s="47">
        <f t="shared" si="7"/>
        <v>100</v>
      </c>
    </row>
    <row r="471" spans="1:8" ht="177.75" customHeight="1">
      <c r="A471" s="37" t="s">
        <v>842</v>
      </c>
      <c r="B471" s="38" t="s">
        <v>165</v>
      </c>
      <c r="C471" s="38" t="s">
        <v>148</v>
      </c>
      <c r="D471" s="38" t="s">
        <v>412</v>
      </c>
      <c r="E471" s="38" t="s">
        <v>55</v>
      </c>
      <c r="F471" s="39">
        <v>1735408</v>
      </c>
      <c r="G471" s="39">
        <v>1735408</v>
      </c>
      <c r="H471" s="47">
        <f t="shared" si="7"/>
        <v>100</v>
      </c>
    </row>
    <row r="472" spans="1:8" ht="83.25" customHeight="1">
      <c r="A472" s="37" t="s">
        <v>255</v>
      </c>
      <c r="B472" s="38" t="s">
        <v>165</v>
      </c>
      <c r="C472" s="38" t="s">
        <v>148</v>
      </c>
      <c r="D472" s="38" t="s">
        <v>412</v>
      </c>
      <c r="E472" s="38" t="s">
        <v>199</v>
      </c>
      <c r="F472" s="39">
        <v>1735408</v>
      </c>
      <c r="G472" s="39">
        <v>1735408</v>
      </c>
      <c r="H472" s="47">
        <f t="shared" si="7"/>
        <v>100</v>
      </c>
    </row>
    <row r="473" spans="1:8" ht="31.5">
      <c r="A473" s="37" t="s">
        <v>256</v>
      </c>
      <c r="B473" s="38" t="s">
        <v>165</v>
      </c>
      <c r="C473" s="38" t="s">
        <v>148</v>
      </c>
      <c r="D473" s="38" t="s">
        <v>412</v>
      </c>
      <c r="E473" s="38" t="s">
        <v>200</v>
      </c>
      <c r="F473" s="39">
        <v>1735408</v>
      </c>
      <c r="G473" s="39">
        <v>1735408</v>
      </c>
      <c r="H473" s="47">
        <f t="shared" si="7"/>
        <v>100</v>
      </c>
    </row>
    <row r="474" spans="1:8" ht="31.5">
      <c r="A474" s="37" t="s">
        <v>843</v>
      </c>
      <c r="B474" s="38" t="s">
        <v>165</v>
      </c>
      <c r="C474" s="38" t="s">
        <v>148</v>
      </c>
      <c r="D474" s="38" t="s">
        <v>413</v>
      </c>
      <c r="E474" s="38" t="s">
        <v>55</v>
      </c>
      <c r="F474" s="39">
        <v>74500</v>
      </c>
      <c r="G474" s="39">
        <v>62825</v>
      </c>
      <c r="H474" s="47">
        <f t="shared" si="7"/>
        <v>84.32885906040268</v>
      </c>
    </row>
    <row r="475" spans="1:8" ht="47.25">
      <c r="A475" s="37" t="s">
        <v>257</v>
      </c>
      <c r="B475" s="38" t="s">
        <v>165</v>
      </c>
      <c r="C475" s="38" t="s">
        <v>148</v>
      </c>
      <c r="D475" s="38" t="s">
        <v>413</v>
      </c>
      <c r="E475" s="38" t="s">
        <v>201</v>
      </c>
      <c r="F475" s="39">
        <v>66500</v>
      </c>
      <c r="G475" s="39">
        <v>54825</v>
      </c>
      <c r="H475" s="47">
        <f t="shared" si="7"/>
        <v>82.44360902255639</v>
      </c>
    </row>
    <row r="476" spans="1:8" ht="47.25">
      <c r="A476" s="37" t="s">
        <v>258</v>
      </c>
      <c r="B476" s="38" t="s">
        <v>165</v>
      </c>
      <c r="C476" s="38" t="s">
        <v>148</v>
      </c>
      <c r="D476" s="38" t="s">
        <v>413</v>
      </c>
      <c r="E476" s="38" t="s">
        <v>202</v>
      </c>
      <c r="F476" s="39">
        <v>66500</v>
      </c>
      <c r="G476" s="39">
        <v>54825</v>
      </c>
      <c r="H476" s="47">
        <f t="shared" si="7"/>
        <v>82.44360902255639</v>
      </c>
    </row>
    <row r="477" spans="1:8" ht="31.5">
      <c r="A477" s="37" t="s">
        <v>274</v>
      </c>
      <c r="B477" s="38" t="s">
        <v>165</v>
      </c>
      <c r="C477" s="38" t="s">
        <v>148</v>
      </c>
      <c r="D477" s="38" t="s">
        <v>413</v>
      </c>
      <c r="E477" s="38" t="s">
        <v>207</v>
      </c>
      <c r="F477" s="39">
        <v>8000</v>
      </c>
      <c r="G477" s="39">
        <v>8000</v>
      </c>
      <c r="H477" s="47">
        <f t="shared" si="7"/>
        <v>100</v>
      </c>
    </row>
    <row r="478" spans="1:8" ht="31.5">
      <c r="A478" s="37" t="s">
        <v>874</v>
      </c>
      <c r="B478" s="38" t="s">
        <v>165</v>
      </c>
      <c r="C478" s="38" t="s">
        <v>148</v>
      </c>
      <c r="D478" s="38" t="s">
        <v>413</v>
      </c>
      <c r="E478" s="38" t="s">
        <v>228</v>
      </c>
      <c r="F478" s="39">
        <v>8000</v>
      </c>
      <c r="G478" s="39">
        <v>8000</v>
      </c>
      <c r="H478" s="47">
        <f t="shared" si="7"/>
        <v>100</v>
      </c>
    </row>
    <row r="479" spans="1:8" ht="15.75">
      <c r="A479" s="37" t="s">
        <v>844</v>
      </c>
      <c r="B479" s="38" t="s">
        <v>165</v>
      </c>
      <c r="C479" s="38" t="s">
        <v>148</v>
      </c>
      <c r="D479" s="38" t="s">
        <v>414</v>
      </c>
      <c r="E479" s="38" t="s">
        <v>55</v>
      </c>
      <c r="F479" s="39">
        <v>150000</v>
      </c>
      <c r="G479" s="39">
        <v>125000</v>
      </c>
      <c r="H479" s="47">
        <f t="shared" si="7"/>
        <v>83.33333333333334</v>
      </c>
    </row>
    <row r="480" spans="1:8" ht="31.5">
      <c r="A480" s="37" t="s">
        <v>274</v>
      </c>
      <c r="B480" s="38" t="s">
        <v>165</v>
      </c>
      <c r="C480" s="38" t="s">
        <v>148</v>
      </c>
      <c r="D480" s="38" t="s">
        <v>414</v>
      </c>
      <c r="E480" s="38" t="s">
        <v>207</v>
      </c>
      <c r="F480" s="39">
        <v>150000</v>
      </c>
      <c r="G480" s="39">
        <v>125000</v>
      </c>
      <c r="H480" s="47">
        <f t="shared" si="7"/>
        <v>83.33333333333334</v>
      </c>
    </row>
    <row r="481" spans="1:8" ht="31.5">
      <c r="A481" s="37" t="s">
        <v>874</v>
      </c>
      <c r="B481" s="38" t="s">
        <v>165</v>
      </c>
      <c r="C481" s="38" t="s">
        <v>148</v>
      </c>
      <c r="D481" s="38" t="s">
        <v>414</v>
      </c>
      <c r="E481" s="38" t="s">
        <v>228</v>
      </c>
      <c r="F481" s="39">
        <v>150000</v>
      </c>
      <c r="G481" s="39">
        <v>125000</v>
      </c>
      <c r="H481" s="47">
        <f t="shared" si="7"/>
        <v>83.33333333333334</v>
      </c>
    </row>
    <row r="482" spans="1:8" ht="47.25">
      <c r="A482" s="37" t="s">
        <v>845</v>
      </c>
      <c r="B482" s="38" t="s">
        <v>165</v>
      </c>
      <c r="C482" s="38" t="s">
        <v>148</v>
      </c>
      <c r="D482" s="38" t="s">
        <v>415</v>
      </c>
      <c r="E482" s="38" t="s">
        <v>55</v>
      </c>
      <c r="F482" s="39">
        <v>514500</v>
      </c>
      <c r="G482" s="39">
        <v>514500</v>
      </c>
      <c r="H482" s="47">
        <f t="shared" si="7"/>
        <v>100</v>
      </c>
    </row>
    <row r="483" spans="1:8" ht="31.5">
      <c r="A483" s="37" t="s">
        <v>274</v>
      </c>
      <c r="B483" s="38" t="s">
        <v>165</v>
      </c>
      <c r="C483" s="38" t="s">
        <v>148</v>
      </c>
      <c r="D483" s="38" t="s">
        <v>415</v>
      </c>
      <c r="E483" s="38" t="s">
        <v>207</v>
      </c>
      <c r="F483" s="39">
        <v>514500</v>
      </c>
      <c r="G483" s="39">
        <v>514500</v>
      </c>
      <c r="H483" s="47">
        <f t="shared" si="7"/>
        <v>100</v>
      </c>
    </row>
    <row r="484" spans="1:8" ht="15.75">
      <c r="A484" s="37" t="s">
        <v>875</v>
      </c>
      <c r="B484" s="38" t="s">
        <v>165</v>
      </c>
      <c r="C484" s="38" t="s">
        <v>148</v>
      </c>
      <c r="D484" s="38" t="s">
        <v>415</v>
      </c>
      <c r="E484" s="38" t="s">
        <v>144</v>
      </c>
      <c r="F484" s="39">
        <v>514500</v>
      </c>
      <c r="G484" s="39">
        <v>514500</v>
      </c>
      <c r="H484" s="47">
        <f t="shared" si="7"/>
        <v>100</v>
      </c>
    </row>
    <row r="485" spans="1:8" ht="31.5">
      <c r="A485" s="37" t="s">
        <v>846</v>
      </c>
      <c r="B485" s="38" t="s">
        <v>165</v>
      </c>
      <c r="C485" s="38" t="s">
        <v>148</v>
      </c>
      <c r="D485" s="38" t="s">
        <v>476</v>
      </c>
      <c r="E485" s="38" t="s">
        <v>55</v>
      </c>
      <c r="F485" s="39">
        <v>23000</v>
      </c>
      <c r="G485" s="39">
        <v>22994.39</v>
      </c>
      <c r="H485" s="47">
        <f t="shared" si="7"/>
        <v>99.97560869565217</v>
      </c>
    </row>
    <row r="486" spans="1:8" ht="47.25">
      <c r="A486" s="37" t="s">
        <v>257</v>
      </c>
      <c r="B486" s="38" t="s">
        <v>165</v>
      </c>
      <c r="C486" s="38" t="s">
        <v>148</v>
      </c>
      <c r="D486" s="38" t="s">
        <v>476</v>
      </c>
      <c r="E486" s="38" t="s">
        <v>201</v>
      </c>
      <c r="F486" s="39">
        <v>23000</v>
      </c>
      <c r="G486" s="39">
        <v>22994.39</v>
      </c>
      <c r="H486" s="47">
        <f t="shared" si="7"/>
        <v>99.97560869565217</v>
      </c>
    </row>
    <row r="487" spans="1:8" ht="47.25">
      <c r="A487" s="37" t="s">
        <v>258</v>
      </c>
      <c r="B487" s="38" t="s">
        <v>165</v>
      </c>
      <c r="C487" s="38" t="s">
        <v>148</v>
      </c>
      <c r="D487" s="38" t="s">
        <v>476</v>
      </c>
      <c r="E487" s="38" t="s">
        <v>202</v>
      </c>
      <c r="F487" s="39">
        <v>23000</v>
      </c>
      <c r="G487" s="39">
        <v>22994.39</v>
      </c>
      <c r="H487" s="47">
        <f t="shared" si="7"/>
        <v>99.97560869565217</v>
      </c>
    </row>
    <row r="488" spans="1:8" ht="47.25">
      <c r="A488" s="37" t="s">
        <v>493</v>
      </c>
      <c r="B488" s="38" t="s">
        <v>165</v>
      </c>
      <c r="C488" s="38" t="s">
        <v>148</v>
      </c>
      <c r="D488" s="38" t="s">
        <v>460</v>
      </c>
      <c r="E488" s="38" t="s">
        <v>55</v>
      </c>
      <c r="F488" s="39">
        <v>18000</v>
      </c>
      <c r="G488" s="39">
        <v>18000</v>
      </c>
      <c r="H488" s="47">
        <f t="shared" si="7"/>
        <v>100</v>
      </c>
    </row>
    <row r="489" spans="1:8" ht="15.75">
      <c r="A489" s="37" t="s">
        <v>259</v>
      </c>
      <c r="B489" s="38" t="s">
        <v>165</v>
      </c>
      <c r="C489" s="38" t="s">
        <v>148</v>
      </c>
      <c r="D489" s="38" t="s">
        <v>460</v>
      </c>
      <c r="E489" s="38" t="s">
        <v>204</v>
      </c>
      <c r="F489" s="39">
        <v>18000</v>
      </c>
      <c r="G489" s="39">
        <v>18000</v>
      </c>
      <c r="H489" s="47">
        <f t="shared" si="7"/>
        <v>100</v>
      </c>
    </row>
    <row r="490" spans="1:8" ht="15.75">
      <c r="A490" s="37" t="s">
        <v>867</v>
      </c>
      <c r="B490" s="38" t="s">
        <v>165</v>
      </c>
      <c r="C490" s="38" t="s">
        <v>148</v>
      </c>
      <c r="D490" s="38" t="s">
        <v>460</v>
      </c>
      <c r="E490" s="38" t="s">
        <v>205</v>
      </c>
      <c r="F490" s="39">
        <v>18000</v>
      </c>
      <c r="G490" s="39">
        <v>18000</v>
      </c>
      <c r="H490" s="47">
        <f t="shared" si="7"/>
        <v>100</v>
      </c>
    </row>
    <row r="491" spans="1:8" ht="31.5">
      <c r="A491" s="37" t="s">
        <v>319</v>
      </c>
      <c r="B491" s="38" t="s">
        <v>166</v>
      </c>
      <c r="C491" s="38" t="s">
        <v>307</v>
      </c>
      <c r="D491" s="38" t="s">
        <v>100</v>
      </c>
      <c r="E491" s="38" t="s">
        <v>55</v>
      </c>
      <c r="F491" s="39">
        <v>766663512.25</v>
      </c>
      <c r="G491" s="39">
        <v>754003956.56</v>
      </c>
      <c r="H491" s="47">
        <f t="shared" si="7"/>
        <v>98.34874681164271</v>
      </c>
    </row>
    <row r="492" spans="1:8" ht="15.75">
      <c r="A492" s="37" t="s">
        <v>426</v>
      </c>
      <c r="B492" s="38" t="s">
        <v>166</v>
      </c>
      <c r="C492" s="38" t="s">
        <v>114</v>
      </c>
      <c r="D492" s="38" t="s">
        <v>100</v>
      </c>
      <c r="E492" s="38" t="s">
        <v>55</v>
      </c>
      <c r="F492" s="39">
        <v>260589</v>
      </c>
      <c r="G492" s="39">
        <v>260589</v>
      </c>
      <c r="H492" s="47">
        <f t="shared" si="7"/>
        <v>100</v>
      </c>
    </row>
    <row r="493" spans="1:8" ht="31.5">
      <c r="A493" s="37" t="s">
        <v>269</v>
      </c>
      <c r="B493" s="38" t="s">
        <v>166</v>
      </c>
      <c r="C493" s="38" t="s">
        <v>121</v>
      </c>
      <c r="D493" s="38" t="s">
        <v>100</v>
      </c>
      <c r="E493" s="38" t="s">
        <v>55</v>
      </c>
      <c r="F493" s="39">
        <v>260589</v>
      </c>
      <c r="G493" s="39">
        <v>260589</v>
      </c>
      <c r="H493" s="47">
        <f t="shared" si="7"/>
        <v>100</v>
      </c>
    </row>
    <row r="494" spans="1:8" ht="47.25">
      <c r="A494" s="37" t="s">
        <v>303</v>
      </c>
      <c r="B494" s="38" t="s">
        <v>166</v>
      </c>
      <c r="C494" s="38" t="s">
        <v>121</v>
      </c>
      <c r="D494" s="38" t="s">
        <v>361</v>
      </c>
      <c r="E494" s="38" t="s">
        <v>55</v>
      </c>
      <c r="F494" s="39">
        <v>260589</v>
      </c>
      <c r="G494" s="39">
        <v>260589</v>
      </c>
      <c r="H494" s="47">
        <f t="shared" si="7"/>
        <v>100</v>
      </c>
    </row>
    <row r="495" spans="1:8" ht="47.25">
      <c r="A495" s="37" t="s">
        <v>271</v>
      </c>
      <c r="B495" s="38" t="s">
        <v>166</v>
      </c>
      <c r="C495" s="38" t="s">
        <v>121</v>
      </c>
      <c r="D495" s="38" t="s">
        <v>361</v>
      </c>
      <c r="E495" s="38" t="s">
        <v>211</v>
      </c>
      <c r="F495" s="39">
        <v>260589</v>
      </c>
      <c r="G495" s="39">
        <v>260589</v>
      </c>
      <c r="H495" s="47">
        <f t="shared" si="7"/>
        <v>100</v>
      </c>
    </row>
    <row r="496" spans="1:8" ht="15.75">
      <c r="A496" s="37" t="s">
        <v>272</v>
      </c>
      <c r="B496" s="38" t="s">
        <v>166</v>
      </c>
      <c r="C496" s="38" t="s">
        <v>121</v>
      </c>
      <c r="D496" s="38" t="s">
        <v>361</v>
      </c>
      <c r="E496" s="38" t="s">
        <v>210</v>
      </c>
      <c r="F496" s="39">
        <v>260589</v>
      </c>
      <c r="G496" s="39">
        <v>260589</v>
      </c>
      <c r="H496" s="47">
        <f t="shared" si="7"/>
        <v>100</v>
      </c>
    </row>
    <row r="497" spans="1:8" ht="15.75">
      <c r="A497" s="37" t="s">
        <v>429</v>
      </c>
      <c r="B497" s="38" t="s">
        <v>166</v>
      </c>
      <c r="C497" s="38" t="s">
        <v>126</v>
      </c>
      <c r="D497" s="38" t="s">
        <v>100</v>
      </c>
      <c r="E497" s="38" t="s">
        <v>55</v>
      </c>
      <c r="F497" s="39">
        <v>760075479.25</v>
      </c>
      <c r="G497" s="39">
        <v>750242890.56</v>
      </c>
      <c r="H497" s="47">
        <f t="shared" si="7"/>
        <v>98.70636680718837</v>
      </c>
    </row>
    <row r="498" spans="1:8" ht="15.75">
      <c r="A498" s="37" t="s">
        <v>296</v>
      </c>
      <c r="B498" s="38" t="s">
        <v>166</v>
      </c>
      <c r="C498" s="38" t="s">
        <v>127</v>
      </c>
      <c r="D498" s="38" t="s">
        <v>100</v>
      </c>
      <c r="E498" s="38" t="s">
        <v>55</v>
      </c>
      <c r="F498" s="39">
        <v>187876470.68</v>
      </c>
      <c r="G498" s="39">
        <v>187863789.44</v>
      </c>
      <c r="H498" s="47">
        <f t="shared" si="7"/>
        <v>99.99325022449372</v>
      </c>
    </row>
    <row r="499" spans="1:8" ht="99" customHeight="1">
      <c r="A499" s="37" t="s">
        <v>847</v>
      </c>
      <c r="B499" s="38" t="s">
        <v>166</v>
      </c>
      <c r="C499" s="38" t="s">
        <v>127</v>
      </c>
      <c r="D499" s="38" t="s">
        <v>729</v>
      </c>
      <c r="E499" s="38" t="s">
        <v>55</v>
      </c>
      <c r="F499" s="39">
        <v>171215256</v>
      </c>
      <c r="G499" s="39">
        <v>171215256</v>
      </c>
      <c r="H499" s="47">
        <f t="shared" si="7"/>
        <v>100</v>
      </c>
    </row>
    <row r="500" spans="1:8" ht="47.25">
      <c r="A500" s="37" t="s">
        <v>271</v>
      </c>
      <c r="B500" s="38" t="s">
        <v>166</v>
      </c>
      <c r="C500" s="38" t="s">
        <v>127</v>
      </c>
      <c r="D500" s="38" t="s">
        <v>729</v>
      </c>
      <c r="E500" s="38" t="s">
        <v>211</v>
      </c>
      <c r="F500" s="39">
        <v>171215256</v>
      </c>
      <c r="G500" s="39">
        <v>171215256</v>
      </c>
      <c r="H500" s="47">
        <f t="shared" si="7"/>
        <v>100</v>
      </c>
    </row>
    <row r="501" spans="1:8" ht="24" customHeight="1">
      <c r="A501" s="37" t="s">
        <v>272</v>
      </c>
      <c r="B501" s="38" t="s">
        <v>166</v>
      </c>
      <c r="C501" s="38" t="s">
        <v>127</v>
      </c>
      <c r="D501" s="38" t="s">
        <v>729</v>
      </c>
      <c r="E501" s="38" t="s">
        <v>210</v>
      </c>
      <c r="F501" s="39">
        <v>150522496</v>
      </c>
      <c r="G501" s="39">
        <v>150522496</v>
      </c>
      <c r="H501" s="47">
        <f t="shared" si="7"/>
        <v>100</v>
      </c>
    </row>
    <row r="502" spans="1:8" ht="24" customHeight="1">
      <c r="A502" s="37" t="s">
        <v>866</v>
      </c>
      <c r="B502" s="38" t="s">
        <v>166</v>
      </c>
      <c r="C502" s="38" t="s">
        <v>127</v>
      </c>
      <c r="D502" s="38" t="s">
        <v>729</v>
      </c>
      <c r="E502" s="38" t="s">
        <v>216</v>
      </c>
      <c r="F502" s="39">
        <v>20692760</v>
      </c>
      <c r="G502" s="39">
        <v>20692760</v>
      </c>
      <c r="H502" s="47">
        <f t="shared" si="7"/>
        <v>100</v>
      </c>
    </row>
    <row r="503" spans="1:8" ht="24" customHeight="1">
      <c r="A503" s="37" t="s">
        <v>304</v>
      </c>
      <c r="B503" s="38" t="s">
        <v>166</v>
      </c>
      <c r="C503" s="38" t="s">
        <v>127</v>
      </c>
      <c r="D503" s="38" t="s">
        <v>376</v>
      </c>
      <c r="E503" s="38" t="s">
        <v>55</v>
      </c>
      <c r="F503" s="39">
        <v>8165874.68</v>
      </c>
      <c r="G503" s="39">
        <v>8153193.44</v>
      </c>
      <c r="H503" s="47">
        <f t="shared" si="7"/>
        <v>99.84470444995857</v>
      </c>
    </row>
    <row r="504" spans="1:8" ht="47.25">
      <c r="A504" s="37" t="s">
        <v>271</v>
      </c>
      <c r="B504" s="38" t="s">
        <v>166</v>
      </c>
      <c r="C504" s="38" t="s">
        <v>127</v>
      </c>
      <c r="D504" s="38" t="s">
        <v>376</v>
      </c>
      <c r="E504" s="38" t="s">
        <v>211</v>
      </c>
      <c r="F504" s="39">
        <v>8165874.68</v>
      </c>
      <c r="G504" s="39">
        <v>8153193.44</v>
      </c>
      <c r="H504" s="47">
        <f t="shared" si="7"/>
        <v>99.84470444995857</v>
      </c>
    </row>
    <row r="505" spans="1:8" ht="21.75" customHeight="1">
      <c r="A505" s="37" t="s">
        <v>272</v>
      </c>
      <c r="B505" s="38" t="s">
        <v>166</v>
      </c>
      <c r="C505" s="38" t="s">
        <v>127</v>
      </c>
      <c r="D505" s="38" t="s">
        <v>376</v>
      </c>
      <c r="E505" s="38" t="s">
        <v>210</v>
      </c>
      <c r="F505" s="39">
        <v>5436535</v>
      </c>
      <c r="G505" s="39">
        <v>5431637.6</v>
      </c>
      <c r="H505" s="47">
        <f t="shared" si="7"/>
        <v>99.90991688639915</v>
      </c>
    </row>
    <row r="506" spans="1:8" ht="21.75" customHeight="1">
      <c r="A506" s="37" t="s">
        <v>866</v>
      </c>
      <c r="B506" s="38" t="s">
        <v>166</v>
      </c>
      <c r="C506" s="38" t="s">
        <v>127</v>
      </c>
      <c r="D506" s="38" t="s">
        <v>376</v>
      </c>
      <c r="E506" s="38" t="s">
        <v>216</v>
      </c>
      <c r="F506" s="39">
        <v>2729339.68</v>
      </c>
      <c r="G506" s="39">
        <v>2721555.84</v>
      </c>
      <c r="H506" s="47">
        <f t="shared" si="7"/>
        <v>99.71480867489531</v>
      </c>
    </row>
    <row r="507" spans="1:8" ht="31.5">
      <c r="A507" s="37" t="s">
        <v>848</v>
      </c>
      <c r="B507" s="38" t="s">
        <v>166</v>
      </c>
      <c r="C507" s="38" t="s">
        <v>127</v>
      </c>
      <c r="D507" s="38" t="s">
        <v>377</v>
      </c>
      <c r="E507" s="38" t="s">
        <v>55</v>
      </c>
      <c r="F507" s="39">
        <v>8482320</v>
      </c>
      <c r="G507" s="39">
        <v>8482320</v>
      </c>
      <c r="H507" s="47">
        <f t="shared" si="7"/>
        <v>100</v>
      </c>
    </row>
    <row r="508" spans="1:8" ht="47.25">
      <c r="A508" s="37" t="s">
        <v>271</v>
      </c>
      <c r="B508" s="38" t="s">
        <v>166</v>
      </c>
      <c r="C508" s="38" t="s">
        <v>127</v>
      </c>
      <c r="D508" s="38" t="s">
        <v>377</v>
      </c>
      <c r="E508" s="38" t="s">
        <v>211</v>
      </c>
      <c r="F508" s="39">
        <v>8482320</v>
      </c>
      <c r="G508" s="39">
        <v>8482320</v>
      </c>
      <c r="H508" s="47">
        <f t="shared" si="7"/>
        <v>100</v>
      </c>
    </row>
    <row r="509" spans="1:8" ht="24" customHeight="1">
      <c r="A509" s="37" t="s">
        <v>272</v>
      </c>
      <c r="B509" s="38" t="s">
        <v>166</v>
      </c>
      <c r="C509" s="38" t="s">
        <v>127</v>
      </c>
      <c r="D509" s="38" t="s">
        <v>377</v>
      </c>
      <c r="E509" s="38" t="s">
        <v>210</v>
      </c>
      <c r="F509" s="39">
        <v>7467040</v>
      </c>
      <c r="G509" s="39">
        <v>7467040</v>
      </c>
      <c r="H509" s="47">
        <f t="shared" si="7"/>
        <v>100</v>
      </c>
    </row>
    <row r="510" spans="1:8" ht="24" customHeight="1">
      <c r="A510" s="37" t="s">
        <v>866</v>
      </c>
      <c r="B510" s="38" t="s">
        <v>166</v>
      </c>
      <c r="C510" s="38" t="s">
        <v>127</v>
      </c>
      <c r="D510" s="38" t="s">
        <v>377</v>
      </c>
      <c r="E510" s="38" t="s">
        <v>216</v>
      </c>
      <c r="F510" s="39">
        <v>1015280</v>
      </c>
      <c r="G510" s="39">
        <v>1015280</v>
      </c>
      <c r="H510" s="47">
        <f t="shared" si="7"/>
        <v>100</v>
      </c>
    </row>
    <row r="511" spans="1:8" ht="63">
      <c r="A511" s="37" t="s">
        <v>306</v>
      </c>
      <c r="B511" s="38" t="s">
        <v>166</v>
      </c>
      <c r="C511" s="38" t="s">
        <v>127</v>
      </c>
      <c r="D511" s="38" t="s">
        <v>380</v>
      </c>
      <c r="E511" s="38" t="s">
        <v>55</v>
      </c>
      <c r="F511" s="39">
        <v>13020</v>
      </c>
      <c r="G511" s="39">
        <v>13020</v>
      </c>
      <c r="H511" s="47">
        <f t="shared" si="7"/>
        <v>100</v>
      </c>
    </row>
    <row r="512" spans="1:8" ht="47.25">
      <c r="A512" s="37" t="s">
        <v>271</v>
      </c>
      <c r="B512" s="38" t="s">
        <v>166</v>
      </c>
      <c r="C512" s="38" t="s">
        <v>127</v>
      </c>
      <c r="D512" s="38" t="s">
        <v>380</v>
      </c>
      <c r="E512" s="38" t="s">
        <v>211</v>
      </c>
      <c r="F512" s="39">
        <v>13020</v>
      </c>
      <c r="G512" s="39">
        <v>13020</v>
      </c>
      <c r="H512" s="47">
        <f t="shared" si="7"/>
        <v>100</v>
      </c>
    </row>
    <row r="513" spans="1:8" ht="22.5" customHeight="1">
      <c r="A513" s="37" t="s">
        <v>272</v>
      </c>
      <c r="B513" s="38" t="s">
        <v>166</v>
      </c>
      <c r="C513" s="38" t="s">
        <v>127</v>
      </c>
      <c r="D513" s="38" t="s">
        <v>380</v>
      </c>
      <c r="E513" s="38" t="s">
        <v>210</v>
      </c>
      <c r="F513" s="39">
        <v>13020</v>
      </c>
      <c r="G513" s="39">
        <v>13020</v>
      </c>
      <c r="H513" s="47">
        <f t="shared" si="7"/>
        <v>100</v>
      </c>
    </row>
    <row r="514" spans="1:8" ht="15.75">
      <c r="A514" s="37" t="s">
        <v>297</v>
      </c>
      <c r="B514" s="38" t="s">
        <v>166</v>
      </c>
      <c r="C514" s="38" t="s">
        <v>128</v>
      </c>
      <c r="D514" s="38" t="s">
        <v>100</v>
      </c>
      <c r="E514" s="38" t="s">
        <v>55</v>
      </c>
      <c r="F514" s="39">
        <v>507681650.07</v>
      </c>
      <c r="G514" s="39">
        <v>499821416.64</v>
      </c>
      <c r="H514" s="47">
        <f t="shared" si="7"/>
        <v>98.45173970165827</v>
      </c>
    </row>
    <row r="515" spans="1:8" ht="115.5" customHeight="1">
      <c r="A515" s="37" t="s">
        <v>849</v>
      </c>
      <c r="B515" s="38" t="s">
        <v>166</v>
      </c>
      <c r="C515" s="38" t="s">
        <v>128</v>
      </c>
      <c r="D515" s="38" t="s">
        <v>732</v>
      </c>
      <c r="E515" s="38" t="s">
        <v>55</v>
      </c>
      <c r="F515" s="39">
        <v>375020160</v>
      </c>
      <c r="G515" s="39">
        <v>375020160</v>
      </c>
      <c r="H515" s="47">
        <f t="shared" si="7"/>
        <v>100</v>
      </c>
    </row>
    <row r="516" spans="1:8" ht="47.25">
      <c r="A516" s="37" t="s">
        <v>271</v>
      </c>
      <c r="B516" s="38" t="s">
        <v>166</v>
      </c>
      <c r="C516" s="38" t="s">
        <v>128</v>
      </c>
      <c r="D516" s="38" t="s">
        <v>732</v>
      </c>
      <c r="E516" s="38" t="s">
        <v>211</v>
      </c>
      <c r="F516" s="39">
        <v>375020160</v>
      </c>
      <c r="G516" s="39">
        <v>375020160</v>
      </c>
      <c r="H516" s="47">
        <f t="shared" si="7"/>
        <v>100</v>
      </c>
    </row>
    <row r="517" spans="1:8" ht="15.75">
      <c r="A517" s="37" t="s">
        <v>272</v>
      </c>
      <c r="B517" s="38" t="s">
        <v>166</v>
      </c>
      <c r="C517" s="38" t="s">
        <v>128</v>
      </c>
      <c r="D517" s="38" t="s">
        <v>732</v>
      </c>
      <c r="E517" s="38" t="s">
        <v>210</v>
      </c>
      <c r="F517" s="39">
        <v>375020160</v>
      </c>
      <c r="G517" s="39">
        <v>375020160</v>
      </c>
      <c r="H517" s="47">
        <f t="shared" si="7"/>
        <v>100</v>
      </c>
    </row>
    <row r="518" spans="1:8" ht="15.75">
      <c r="A518" s="37" t="s">
        <v>305</v>
      </c>
      <c r="B518" s="38" t="s">
        <v>166</v>
      </c>
      <c r="C518" s="38" t="s">
        <v>128</v>
      </c>
      <c r="D518" s="38" t="s">
        <v>379</v>
      </c>
      <c r="E518" s="38" t="s">
        <v>55</v>
      </c>
      <c r="F518" s="39">
        <v>88205008.16</v>
      </c>
      <c r="G518" s="39">
        <v>85370739.83</v>
      </c>
      <c r="H518" s="47">
        <f t="shared" si="7"/>
        <v>96.78672629919294</v>
      </c>
    </row>
    <row r="519" spans="1:8" ht="47.25">
      <c r="A519" s="37" t="s">
        <v>271</v>
      </c>
      <c r="B519" s="38" t="s">
        <v>166</v>
      </c>
      <c r="C519" s="38" t="s">
        <v>128</v>
      </c>
      <c r="D519" s="38" t="s">
        <v>379</v>
      </c>
      <c r="E519" s="38" t="s">
        <v>211</v>
      </c>
      <c r="F519" s="39">
        <v>88205008.16</v>
      </c>
      <c r="G519" s="39">
        <v>85370739.83</v>
      </c>
      <c r="H519" s="47">
        <f t="shared" si="7"/>
        <v>96.78672629919294</v>
      </c>
    </row>
    <row r="520" spans="1:8" ht="20.25" customHeight="1">
      <c r="A520" s="37" t="s">
        <v>272</v>
      </c>
      <c r="B520" s="38" t="s">
        <v>166</v>
      </c>
      <c r="C520" s="38" t="s">
        <v>128</v>
      </c>
      <c r="D520" s="38" t="s">
        <v>379</v>
      </c>
      <c r="E520" s="38" t="s">
        <v>210</v>
      </c>
      <c r="F520" s="39">
        <v>88205008.16</v>
      </c>
      <c r="G520" s="39">
        <v>85370739.83</v>
      </c>
      <c r="H520" s="47">
        <f t="shared" si="7"/>
        <v>96.78672629919294</v>
      </c>
    </row>
    <row r="521" spans="1:8" ht="67.5" customHeight="1">
      <c r="A521" s="37" t="s">
        <v>850</v>
      </c>
      <c r="B521" s="38" t="s">
        <v>166</v>
      </c>
      <c r="C521" s="38" t="s">
        <v>128</v>
      </c>
      <c r="D521" s="38" t="s">
        <v>734</v>
      </c>
      <c r="E521" s="38" t="s">
        <v>55</v>
      </c>
      <c r="F521" s="39">
        <v>180645.16</v>
      </c>
      <c r="G521" s="39">
        <v>180645.16</v>
      </c>
      <c r="H521" s="47">
        <f t="shared" si="7"/>
        <v>100</v>
      </c>
    </row>
    <row r="522" spans="1:8" ht="47.25">
      <c r="A522" s="37" t="s">
        <v>271</v>
      </c>
      <c r="B522" s="38" t="s">
        <v>166</v>
      </c>
      <c r="C522" s="38" t="s">
        <v>128</v>
      </c>
      <c r="D522" s="38" t="s">
        <v>734</v>
      </c>
      <c r="E522" s="38" t="s">
        <v>211</v>
      </c>
      <c r="F522" s="39">
        <v>180645.16</v>
      </c>
      <c r="G522" s="39">
        <v>180645.16</v>
      </c>
      <c r="H522" s="47">
        <f t="shared" si="7"/>
        <v>100</v>
      </c>
    </row>
    <row r="523" spans="1:8" ht="21.75" customHeight="1">
      <c r="A523" s="37" t="s">
        <v>272</v>
      </c>
      <c r="B523" s="38" t="s">
        <v>166</v>
      </c>
      <c r="C523" s="38" t="s">
        <v>128</v>
      </c>
      <c r="D523" s="38" t="s">
        <v>734</v>
      </c>
      <c r="E523" s="38" t="s">
        <v>210</v>
      </c>
      <c r="F523" s="39">
        <v>180645.16</v>
      </c>
      <c r="G523" s="39">
        <v>180645.16</v>
      </c>
      <c r="H523" s="47">
        <f t="shared" si="7"/>
        <v>100</v>
      </c>
    </row>
    <row r="524" spans="1:8" ht="55.5" customHeight="1">
      <c r="A524" s="37" t="s">
        <v>851</v>
      </c>
      <c r="B524" s="38" t="s">
        <v>166</v>
      </c>
      <c r="C524" s="38" t="s">
        <v>128</v>
      </c>
      <c r="D524" s="38" t="s">
        <v>736</v>
      </c>
      <c r="E524" s="38" t="s">
        <v>55</v>
      </c>
      <c r="F524" s="39">
        <v>358422.94</v>
      </c>
      <c r="G524" s="39">
        <v>358422.94</v>
      </c>
      <c r="H524" s="47">
        <f aca="true" t="shared" si="8" ref="H524:H587">G524/F524*100</f>
        <v>100</v>
      </c>
    </row>
    <row r="525" spans="1:8" ht="47.25">
      <c r="A525" s="37" t="s">
        <v>271</v>
      </c>
      <c r="B525" s="38" t="s">
        <v>166</v>
      </c>
      <c r="C525" s="38" t="s">
        <v>128</v>
      </c>
      <c r="D525" s="38" t="s">
        <v>736</v>
      </c>
      <c r="E525" s="38" t="s">
        <v>211</v>
      </c>
      <c r="F525" s="39">
        <v>358422.94</v>
      </c>
      <c r="G525" s="39">
        <v>358422.94</v>
      </c>
      <c r="H525" s="47">
        <f t="shared" si="8"/>
        <v>100</v>
      </c>
    </row>
    <row r="526" spans="1:10" ht="22.5" customHeight="1">
      <c r="A526" s="37" t="s">
        <v>272</v>
      </c>
      <c r="B526" s="38" t="s">
        <v>166</v>
      </c>
      <c r="C526" s="38" t="s">
        <v>128</v>
      </c>
      <c r="D526" s="38" t="s">
        <v>736</v>
      </c>
      <c r="E526" s="38" t="s">
        <v>210</v>
      </c>
      <c r="F526" s="39">
        <v>358422.94</v>
      </c>
      <c r="G526" s="39">
        <v>358422.94</v>
      </c>
      <c r="H526" s="47">
        <f t="shared" si="8"/>
        <v>100</v>
      </c>
      <c r="J526" s="10"/>
    </row>
    <row r="527" spans="1:8" ht="31.5">
      <c r="A527" s="37" t="s">
        <v>848</v>
      </c>
      <c r="B527" s="38" t="s">
        <v>166</v>
      </c>
      <c r="C527" s="38" t="s">
        <v>128</v>
      </c>
      <c r="D527" s="38" t="s">
        <v>377</v>
      </c>
      <c r="E527" s="38" t="s">
        <v>55</v>
      </c>
      <c r="F527" s="39">
        <v>9074509.4</v>
      </c>
      <c r="G527" s="39">
        <v>9074509.4</v>
      </c>
      <c r="H527" s="47">
        <f t="shared" si="8"/>
        <v>100</v>
      </c>
    </row>
    <row r="528" spans="1:8" ht="47.25">
      <c r="A528" s="37" t="s">
        <v>271</v>
      </c>
      <c r="B528" s="38" t="s">
        <v>166</v>
      </c>
      <c r="C528" s="38" t="s">
        <v>128</v>
      </c>
      <c r="D528" s="38" t="s">
        <v>377</v>
      </c>
      <c r="E528" s="38" t="s">
        <v>211</v>
      </c>
      <c r="F528" s="39">
        <v>9074509.4</v>
      </c>
      <c r="G528" s="39">
        <v>9074509.4</v>
      </c>
      <c r="H528" s="47">
        <f t="shared" si="8"/>
        <v>100</v>
      </c>
    </row>
    <row r="529" spans="1:8" ht="21" customHeight="1">
      <c r="A529" s="37" t="s">
        <v>272</v>
      </c>
      <c r="B529" s="38" t="s">
        <v>166</v>
      </c>
      <c r="C529" s="38" t="s">
        <v>128</v>
      </c>
      <c r="D529" s="38" t="s">
        <v>377</v>
      </c>
      <c r="E529" s="38" t="s">
        <v>210</v>
      </c>
      <c r="F529" s="39">
        <v>9074509.4</v>
      </c>
      <c r="G529" s="39">
        <v>9074509.4</v>
      </c>
      <c r="H529" s="47">
        <f t="shared" si="8"/>
        <v>100</v>
      </c>
    </row>
    <row r="530" spans="1:8" ht="68.25" customHeight="1">
      <c r="A530" s="37" t="s">
        <v>852</v>
      </c>
      <c r="B530" s="38" t="s">
        <v>166</v>
      </c>
      <c r="C530" s="38" t="s">
        <v>128</v>
      </c>
      <c r="D530" s="38" t="s">
        <v>738</v>
      </c>
      <c r="E530" s="38" t="s">
        <v>55</v>
      </c>
      <c r="F530" s="39">
        <v>14931308.6</v>
      </c>
      <c r="G530" s="39">
        <v>9906343.51</v>
      </c>
      <c r="H530" s="47">
        <f t="shared" si="8"/>
        <v>66.34611724520917</v>
      </c>
    </row>
    <row r="531" spans="1:8" ht="47.25">
      <c r="A531" s="37" t="s">
        <v>271</v>
      </c>
      <c r="B531" s="38" t="s">
        <v>166</v>
      </c>
      <c r="C531" s="38" t="s">
        <v>128</v>
      </c>
      <c r="D531" s="38" t="s">
        <v>738</v>
      </c>
      <c r="E531" s="38" t="s">
        <v>211</v>
      </c>
      <c r="F531" s="39">
        <v>14931308.6</v>
      </c>
      <c r="G531" s="39">
        <v>9906343.51</v>
      </c>
      <c r="H531" s="47">
        <f t="shared" si="8"/>
        <v>66.34611724520917</v>
      </c>
    </row>
    <row r="532" spans="1:8" ht="21.75" customHeight="1">
      <c r="A532" s="37" t="s">
        <v>272</v>
      </c>
      <c r="B532" s="38" t="s">
        <v>166</v>
      </c>
      <c r="C532" s="38" t="s">
        <v>128</v>
      </c>
      <c r="D532" s="38" t="s">
        <v>738</v>
      </c>
      <c r="E532" s="38" t="s">
        <v>210</v>
      </c>
      <c r="F532" s="39">
        <v>14931308.6</v>
      </c>
      <c r="G532" s="39">
        <v>9906343.51</v>
      </c>
      <c r="H532" s="47">
        <f t="shared" si="8"/>
        <v>66.34611724520917</v>
      </c>
    </row>
    <row r="533" spans="1:8" ht="51" customHeight="1">
      <c r="A533" s="37" t="s">
        <v>306</v>
      </c>
      <c r="B533" s="38" t="s">
        <v>166</v>
      </c>
      <c r="C533" s="38" t="s">
        <v>128</v>
      </c>
      <c r="D533" s="38" t="s">
        <v>380</v>
      </c>
      <c r="E533" s="38" t="s">
        <v>55</v>
      </c>
      <c r="F533" s="39">
        <v>221340</v>
      </c>
      <c r="G533" s="39">
        <v>221340</v>
      </c>
      <c r="H533" s="47">
        <f t="shared" si="8"/>
        <v>100</v>
      </c>
    </row>
    <row r="534" spans="1:8" ht="47.25">
      <c r="A534" s="37" t="s">
        <v>271</v>
      </c>
      <c r="B534" s="38" t="s">
        <v>166</v>
      </c>
      <c r="C534" s="38" t="s">
        <v>128</v>
      </c>
      <c r="D534" s="38" t="s">
        <v>380</v>
      </c>
      <c r="E534" s="38" t="s">
        <v>211</v>
      </c>
      <c r="F534" s="39">
        <v>221340</v>
      </c>
      <c r="G534" s="39">
        <v>221340</v>
      </c>
      <c r="H534" s="47">
        <f t="shared" si="8"/>
        <v>100</v>
      </c>
    </row>
    <row r="535" spans="1:8" ht="19.5" customHeight="1">
      <c r="A535" s="37" t="s">
        <v>272</v>
      </c>
      <c r="B535" s="38" t="s">
        <v>166</v>
      </c>
      <c r="C535" s="38" t="s">
        <v>128</v>
      </c>
      <c r="D535" s="38" t="s">
        <v>380</v>
      </c>
      <c r="E535" s="38" t="s">
        <v>210</v>
      </c>
      <c r="F535" s="39">
        <v>221340</v>
      </c>
      <c r="G535" s="39">
        <v>221340</v>
      </c>
      <c r="H535" s="47">
        <f t="shared" si="8"/>
        <v>100</v>
      </c>
    </row>
    <row r="536" spans="1:8" ht="64.5" customHeight="1">
      <c r="A536" s="37" t="s">
        <v>853</v>
      </c>
      <c r="B536" s="38" t="s">
        <v>166</v>
      </c>
      <c r="C536" s="38" t="s">
        <v>128</v>
      </c>
      <c r="D536" s="38" t="s">
        <v>740</v>
      </c>
      <c r="E536" s="38" t="s">
        <v>55</v>
      </c>
      <c r="F536" s="39">
        <v>9686880</v>
      </c>
      <c r="G536" s="39">
        <v>9686880</v>
      </c>
      <c r="H536" s="47">
        <f t="shared" si="8"/>
        <v>100</v>
      </c>
    </row>
    <row r="537" spans="1:8" ht="47.25">
      <c r="A537" s="37" t="s">
        <v>271</v>
      </c>
      <c r="B537" s="38" t="s">
        <v>166</v>
      </c>
      <c r="C537" s="38" t="s">
        <v>128</v>
      </c>
      <c r="D537" s="38" t="s">
        <v>740</v>
      </c>
      <c r="E537" s="38" t="s">
        <v>211</v>
      </c>
      <c r="F537" s="39">
        <v>9686880</v>
      </c>
      <c r="G537" s="39">
        <v>9686880</v>
      </c>
      <c r="H537" s="47">
        <f t="shared" si="8"/>
        <v>100</v>
      </c>
    </row>
    <row r="538" spans="1:8" ht="18" customHeight="1">
      <c r="A538" s="37" t="s">
        <v>272</v>
      </c>
      <c r="B538" s="38" t="s">
        <v>166</v>
      </c>
      <c r="C538" s="38" t="s">
        <v>128</v>
      </c>
      <c r="D538" s="38" t="s">
        <v>740</v>
      </c>
      <c r="E538" s="38" t="s">
        <v>210</v>
      </c>
      <c r="F538" s="39">
        <v>9686880</v>
      </c>
      <c r="G538" s="39">
        <v>9686880</v>
      </c>
      <c r="H538" s="47">
        <f t="shared" si="8"/>
        <v>100</v>
      </c>
    </row>
    <row r="539" spans="1:8" ht="78.75">
      <c r="A539" s="37" t="s">
        <v>798</v>
      </c>
      <c r="B539" s="38" t="s">
        <v>166</v>
      </c>
      <c r="C539" s="38" t="s">
        <v>128</v>
      </c>
      <c r="D539" s="38" t="s">
        <v>741</v>
      </c>
      <c r="E539" s="38" t="s">
        <v>55</v>
      </c>
      <c r="F539" s="39">
        <v>5000000</v>
      </c>
      <c r="G539" s="39">
        <v>5000000</v>
      </c>
      <c r="H539" s="47">
        <f t="shared" si="8"/>
        <v>100</v>
      </c>
    </row>
    <row r="540" spans="1:8" ht="47.25">
      <c r="A540" s="37" t="s">
        <v>271</v>
      </c>
      <c r="B540" s="38" t="s">
        <v>166</v>
      </c>
      <c r="C540" s="38" t="s">
        <v>128</v>
      </c>
      <c r="D540" s="38" t="s">
        <v>741</v>
      </c>
      <c r="E540" s="38" t="s">
        <v>211</v>
      </c>
      <c r="F540" s="39">
        <v>5000000</v>
      </c>
      <c r="G540" s="39">
        <v>5000000</v>
      </c>
      <c r="H540" s="47">
        <f t="shared" si="8"/>
        <v>100</v>
      </c>
    </row>
    <row r="541" spans="1:8" ht="18.75" customHeight="1">
      <c r="A541" s="37" t="s">
        <v>272</v>
      </c>
      <c r="B541" s="38" t="s">
        <v>166</v>
      </c>
      <c r="C541" s="38" t="s">
        <v>128</v>
      </c>
      <c r="D541" s="38" t="s">
        <v>741</v>
      </c>
      <c r="E541" s="38" t="s">
        <v>210</v>
      </c>
      <c r="F541" s="39">
        <v>5000000</v>
      </c>
      <c r="G541" s="39">
        <v>5000000</v>
      </c>
      <c r="H541" s="47">
        <f t="shared" si="8"/>
        <v>100</v>
      </c>
    </row>
    <row r="542" spans="1:8" ht="50.25" customHeight="1">
      <c r="A542" s="37" t="s">
        <v>797</v>
      </c>
      <c r="B542" s="38" t="s">
        <v>166</v>
      </c>
      <c r="C542" s="38" t="s">
        <v>128</v>
      </c>
      <c r="D542" s="38" t="s">
        <v>743</v>
      </c>
      <c r="E542" s="38" t="s">
        <v>55</v>
      </c>
      <c r="F542" s="39">
        <v>540000</v>
      </c>
      <c r="G542" s="39">
        <v>539000</v>
      </c>
      <c r="H542" s="47">
        <f t="shared" si="8"/>
        <v>99.81481481481481</v>
      </c>
    </row>
    <row r="543" spans="1:8" ht="47.25">
      <c r="A543" s="37" t="s">
        <v>271</v>
      </c>
      <c r="B543" s="38" t="s">
        <v>166</v>
      </c>
      <c r="C543" s="38" t="s">
        <v>128</v>
      </c>
      <c r="D543" s="38" t="s">
        <v>743</v>
      </c>
      <c r="E543" s="38" t="s">
        <v>211</v>
      </c>
      <c r="F543" s="39">
        <v>540000</v>
      </c>
      <c r="G543" s="39">
        <v>539000</v>
      </c>
      <c r="H543" s="47">
        <f t="shared" si="8"/>
        <v>99.81481481481481</v>
      </c>
    </row>
    <row r="544" spans="1:8" ht="20.25" customHeight="1">
      <c r="A544" s="37" t="s">
        <v>272</v>
      </c>
      <c r="B544" s="38" t="s">
        <v>166</v>
      </c>
      <c r="C544" s="38" t="s">
        <v>128</v>
      </c>
      <c r="D544" s="38" t="s">
        <v>743</v>
      </c>
      <c r="E544" s="38" t="s">
        <v>210</v>
      </c>
      <c r="F544" s="39">
        <v>540000</v>
      </c>
      <c r="G544" s="39">
        <v>539000</v>
      </c>
      <c r="H544" s="47">
        <f t="shared" si="8"/>
        <v>99.81481481481481</v>
      </c>
    </row>
    <row r="545" spans="1:8" ht="63">
      <c r="A545" s="37" t="s">
        <v>854</v>
      </c>
      <c r="B545" s="38" t="s">
        <v>166</v>
      </c>
      <c r="C545" s="38" t="s">
        <v>128</v>
      </c>
      <c r="D545" s="38" t="s">
        <v>470</v>
      </c>
      <c r="E545" s="38" t="s">
        <v>55</v>
      </c>
      <c r="F545" s="39">
        <v>3984058.81</v>
      </c>
      <c r="G545" s="39">
        <v>3984058.8</v>
      </c>
      <c r="H545" s="47">
        <f t="shared" si="8"/>
        <v>99.99999974899968</v>
      </c>
    </row>
    <row r="546" spans="1:8" ht="47.25">
      <c r="A546" s="37" t="s">
        <v>271</v>
      </c>
      <c r="B546" s="38" t="s">
        <v>166</v>
      </c>
      <c r="C546" s="38" t="s">
        <v>128</v>
      </c>
      <c r="D546" s="38" t="s">
        <v>470</v>
      </c>
      <c r="E546" s="38" t="s">
        <v>211</v>
      </c>
      <c r="F546" s="39">
        <v>3984058.81</v>
      </c>
      <c r="G546" s="39">
        <v>3984058.8</v>
      </c>
      <c r="H546" s="47">
        <f t="shared" si="8"/>
        <v>99.99999974899968</v>
      </c>
    </row>
    <row r="547" spans="1:8" ht="15.75">
      <c r="A547" s="37" t="s">
        <v>272</v>
      </c>
      <c r="B547" s="38" t="s">
        <v>166</v>
      </c>
      <c r="C547" s="38" t="s">
        <v>128</v>
      </c>
      <c r="D547" s="38" t="s">
        <v>470</v>
      </c>
      <c r="E547" s="38" t="s">
        <v>210</v>
      </c>
      <c r="F547" s="39">
        <v>3984058.81</v>
      </c>
      <c r="G547" s="39">
        <v>3984058.8</v>
      </c>
      <c r="H547" s="47">
        <f t="shared" si="8"/>
        <v>99.99999974899968</v>
      </c>
    </row>
    <row r="548" spans="1:8" ht="100.5" customHeight="1">
      <c r="A548" s="37" t="s">
        <v>789</v>
      </c>
      <c r="B548" s="38" t="s">
        <v>166</v>
      </c>
      <c r="C548" s="38" t="s">
        <v>128</v>
      </c>
      <c r="D548" s="38" t="s">
        <v>692</v>
      </c>
      <c r="E548" s="38" t="s">
        <v>55</v>
      </c>
      <c r="F548" s="39">
        <v>479317</v>
      </c>
      <c r="G548" s="39">
        <v>479317</v>
      </c>
      <c r="H548" s="47">
        <f t="shared" si="8"/>
        <v>100</v>
      </c>
    </row>
    <row r="549" spans="1:8" ht="47.25">
      <c r="A549" s="37" t="s">
        <v>271</v>
      </c>
      <c r="B549" s="38" t="s">
        <v>166</v>
      </c>
      <c r="C549" s="38" t="s">
        <v>128</v>
      </c>
      <c r="D549" s="38" t="s">
        <v>692</v>
      </c>
      <c r="E549" s="38" t="s">
        <v>211</v>
      </c>
      <c r="F549" s="39">
        <v>479317</v>
      </c>
      <c r="G549" s="39">
        <v>479317</v>
      </c>
      <c r="H549" s="47">
        <f t="shared" si="8"/>
        <v>100</v>
      </c>
    </row>
    <row r="550" spans="1:8" ht="21.75" customHeight="1">
      <c r="A550" s="37" t="s">
        <v>272</v>
      </c>
      <c r="B550" s="38" t="s">
        <v>166</v>
      </c>
      <c r="C550" s="38" t="s">
        <v>128</v>
      </c>
      <c r="D550" s="38" t="s">
        <v>692</v>
      </c>
      <c r="E550" s="38" t="s">
        <v>210</v>
      </c>
      <c r="F550" s="39">
        <v>479317</v>
      </c>
      <c r="G550" s="39">
        <v>479317</v>
      </c>
      <c r="H550" s="47">
        <f t="shared" si="8"/>
        <v>100</v>
      </c>
    </row>
    <row r="551" spans="1:8" ht="15.75">
      <c r="A551" s="37" t="s">
        <v>270</v>
      </c>
      <c r="B551" s="38" t="s">
        <v>166</v>
      </c>
      <c r="C551" s="38" t="s">
        <v>249</v>
      </c>
      <c r="D551" s="38" t="s">
        <v>100</v>
      </c>
      <c r="E551" s="38" t="s">
        <v>55</v>
      </c>
      <c r="F551" s="39">
        <v>6092718.77</v>
      </c>
      <c r="G551" s="39">
        <v>5603585.18</v>
      </c>
      <c r="H551" s="47">
        <f t="shared" si="8"/>
        <v>91.97183378283518</v>
      </c>
    </row>
    <row r="552" spans="1:8" ht="21" customHeight="1">
      <c r="A552" s="37" t="s">
        <v>273</v>
      </c>
      <c r="B552" s="38" t="s">
        <v>166</v>
      </c>
      <c r="C552" s="38" t="s">
        <v>249</v>
      </c>
      <c r="D552" s="38" t="s">
        <v>381</v>
      </c>
      <c r="E552" s="38" t="s">
        <v>55</v>
      </c>
      <c r="F552" s="39">
        <v>5069496</v>
      </c>
      <c r="G552" s="39">
        <v>4609237.18</v>
      </c>
      <c r="H552" s="47">
        <f t="shared" si="8"/>
        <v>90.9210142388908</v>
      </c>
    </row>
    <row r="553" spans="1:8" ht="47.25">
      <c r="A553" s="37" t="s">
        <v>271</v>
      </c>
      <c r="B553" s="38" t="s">
        <v>166</v>
      </c>
      <c r="C553" s="38" t="s">
        <v>249</v>
      </c>
      <c r="D553" s="38" t="s">
        <v>381</v>
      </c>
      <c r="E553" s="38" t="s">
        <v>211</v>
      </c>
      <c r="F553" s="39">
        <v>5069496</v>
      </c>
      <c r="G553" s="39">
        <v>4609237.18</v>
      </c>
      <c r="H553" s="47">
        <f t="shared" si="8"/>
        <v>90.9210142388908</v>
      </c>
    </row>
    <row r="554" spans="1:8" ht="21.75" customHeight="1">
      <c r="A554" s="37" t="s">
        <v>272</v>
      </c>
      <c r="B554" s="38" t="s">
        <v>166</v>
      </c>
      <c r="C554" s="38" t="s">
        <v>249</v>
      </c>
      <c r="D554" s="38" t="s">
        <v>381</v>
      </c>
      <c r="E554" s="38" t="s">
        <v>210</v>
      </c>
      <c r="F554" s="39">
        <v>5069496</v>
      </c>
      <c r="G554" s="39">
        <v>4609237.18</v>
      </c>
      <c r="H554" s="47">
        <f t="shared" si="8"/>
        <v>90.9210142388908</v>
      </c>
    </row>
    <row r="555" spans="1:8" ht="50.25" customHeight="1">
      <c r="A555" s="37" t="s">
        <v>794</v>
      </c>
      <c r="B555" s="38" t="s">
        <v>166</v>
      </c>
      <c r="C555" s="38" t="s">
        <v>249</v>
      </c>
      <c r="D555" s="38" t="s">
        <v>746</v>
      </c>
      <c r="E555" s="38" t="s">
        <v>55</v>
      </c>
      <c r="F555" s="39">
        <v>646464</v>
      </c>
      <c r="G555" s="39">
        <v>646464</v>
      </c>
      <c r="H555" s="47">
        <f t="shared" si="8"/>
        <v>100</v>
      </c>
    </row>
    <row r="556" spans="1:8" ht="47.25">
      <c r="A556" s="37" t="s">
        <v>271</v>
      </c>
      <c r="B556" s="38" t="s">
        <v>166</v>
      </c>
      <c r="C556" s="38" t="s">
        <v>249</v>
      </c>
      <c r="D556" s="38" t="s">
        <v>746</v>
      </c>
      <c r="E556" s="38" t="s">
        <v>211</v>
      </c>
      <c r="F556" s="39">
        <v>646464</v>
      </c>
      <c r="G556" s="39">
        <v>646464</v>
      </c>
      <c r="H556" s="47">
        <f t="shared" si="8"/>
        <v>100</v>
      </c>
    </row>
    <row r="557" spans="1:8" ht="19.5" customHeight="1">
      <c r="A557" s="37" t="s">
        <v>272</v>
      </c>
      <c r="B557" s="38" t="s">
        <v>166</v>
      </c>
      <c r="C557" s="38" t="s">
        <v>249</v>
      </c>
      <c r="D557" s="38" t="s">
        <v>746</v>
      </c>
      <c r="E557" s="38" t="s">
        <v>210</v>
      </c>
      <c r="F557" s="39">
        <v>646464</v>
      </c>
      <c r="G557" s="39">
        <v>646464</v>
      </c>
      <c r="H557" s="47">
        <f t="shared" si="8"/>
        <v>100</v>
      </c>
    </row>
    <row r="558" spans="1:8" ht="31.5">
      <c r="A558" s="37" t="s">
        <v>289</v>
      </c>
      <c r="B558" s="38" t="s">
        <v>166</v>
      </c>
      <c r="C558" s="38" t="s">
        <v>249</v>
      </c>
      <c r="D558" s="38" t="s">
        <v>471</v>
      </c>
      <c r="E558" s="38" t="s">
        <v>55</v>
      </c>
      <c r="F558" s="39">
        <v>28874.77</v>
      </c>
      <c r="G558" s="39">
        <v>0</v>
      </c>
      <c r="H558" s="47">
        <f t="shared" si="8"/>
        <v>0</v>
      </c>
    </row>
    <row r="559" spans="1:8" ht="47.25">
      <c r="A559" s="37" t="s">
        <v>271</v>
      </c>
      <c r="B559" s="38" t="s">
        <v>166</v>
      </c>
      <c r="C559" s="38" t="s">
        <v>249</v>
      </c>
      <c r="D559" s="38" t="s">
        <v>471</v>
      </c>
      <c r="E559" s="38" t="s">
        <v>211</v>
      </c>
      <c r="F559" s="39">
        <v>28874.77</v>
      </c>
      <c r="G559" s="39">
        <v>0</v>
      </c>
      <c r="H559" s="47">
        <f t="shared" si="8"/>
        <v>0</v>
      </c>
    </row>
    <row r="560" spans="1:8" ht="24" customHeight="1">
      <c r="A560" s="37" t="s">
        <v>272</v>
      </c>
      <c r="B560" s="38" t="s">
        <v>166</v>
      </c>
      <c r="C560" s="38" t="s">
        <v>249</v>
      </c>
      <c r="D560" s="38" t="s">
        <v>471</v>
      </c>
      <c r="E560" s="38" t="s">
        <v>210</v>
      </c>
      <c r="F560" s="39">
        <v>28874.77</v>
      </c>
      <c r="G560" s="39">
        <v>0</v>
      </c>
      <c r="H560" s="47">
        <f t="shared" si="8"/>
        <v>0</v>
      </c>
    </row>
    <row r="561" spans="1:8" ht="68.25" customHeight="1">
      <c r="A561" s="37" t="s">
        <v>855</v>
      </c>
      <c r="B561" s="38" t="s">
        <v>166</v>
      </c>
      <c r="C561" s="38" t="s">
        <v>249</v>
      </c>
      <c r="D561" s="38" t="s">
        <v>750</v>
      </c>
      <c r="E561" s="38" t="s">
        <v>55</v>
      </c>
      <c r="F561" s="39">
        <v>347884</v>
      </c>
      <c r="G561" s="39">
        <v>347884</v>
      </c>
      <c r="H561" s="47">
        <f t="shared" si="8"/>
        <v>100</v>
      </c>
    </row>
    <row r="562" spans="1:8" ht="47.25">
      <c r="A562" s="37" t="s">
        <v>271</v>
      </c>
      <c r="B562" s="38" t="s">
        <v>166</v>
      </c>
      <c r="C562" s="38" t="s">
        <v>249</v>
      </c>
      <c r="D562" s="38" t="s">
        <v>750</v>
      </c>
      <c r="E562" s="38" t="s">
        <v>211</v>
      </c>
      <c r="F562" s="39">
        <v>347884</v>
      </c>
      <c r="G562" s="39">
        <v>347884</v>
      </c>
      <c r="H562" s="47">
        <f t="shared" si="8"/>
        <v>100</v>
      </c>
    </row>
    <row r="563" spans="1:8" ht="20.25" customHeight="1">
      <c r="A563" s="37" t="s">
        <v>272</v>
      </c>
      <c r="B563" s="38" t="s">
        <v>166</v>
      </c>
      <c r="C563" s="38" t="s">
        <v>249</v>
      </c>
      <c r="D563" s="38" t="s">
        <v>750</v>
      </c>
      <c r="E563" s="38" t="s">
        <v>210</v>
      </c>
      <c r="F563" s="39">
        <v>347884</v>
      </c>
      <c r="G563" s="39">
        <v>347884</v>
      </c>
      <c r="H563" s="47">
        <f t="shared" si="8"/>
        <v>100</v>
      </c>
    </row>
    <row r="564" spans="1:8" ht="15.75">
      <c r="A564" s="37" t="s">
        <v>430</v>
      </c>
      <c r="B564" s="38" t="s">
        <v>166</v>
      </c>
      <c r="C564" s="38" t="s">
        <v>129</v>
      </c>
      <c r="D564" s="38" t="s">
        <v>100</v>
      </c>
      <c r="E564" s="38" t="s">
        <v>55</v>
      </c>
      <c r="F564" s="39">
        <v>2149056</v>
      </c>
      <c r="G564" s="39">
        <v>1690020</v>
      </c>
      <c r="H564" s="47">
        <f t="shared" si="8"/>
        <v>78.64010989010988</v>
      </c>
    </row>
    <row r="565" spans="1:8" ht="31.5">
      <c r="A565" s="37" t="s">
        <v>448</v>
      </c>
      <c r="B565" s="38" t="s">
        <v>166</v>
      </c>
      <c r="C565" s="38" t="s">
        <v>129</v>
      </c>
      <c r="D565" s="38" t="s">
        <v>132</v>
      </c>
      <c r="E565" s="38" t="s">
        <v>55</v>
      </c>
      <c r="F565" s="39">
        <v>2149056</v>
      </c>
      <c r="G565" s="39">
        <v>1690020</v>
      </c>
      <c r="H565" s="47">
        <f t="shared" si="8"/>
        <v>78.64010989010988</v>
      </c>
    </row>
    <row r="566" spans="1:8" ht="47.25">
      <c r="A566" s="37" t="s">
        <v>271</v>
      </c>
      <c r="B566" s="38" t="s">
        <v>166</v>
      </c>
      <c r="C566" s="38" t="s">
        <v>129</v>
      </c>
      <c r="D566" s="38" t="s">
        <v>132</v>
      </c>
      <c r="E566" s="38" t="s">
        <v>211</v>
      </c>
      <c r="F566" s="39">
        <v>2149056</v>
      </c>
      <c r="G566" s="39">
        <v>1690020</v>
      </c>
      <c r="H566" s="47">
        <f t="shared" si="8"/>
        <v>78.64010989010988</v>
      </c>
    </row>
    <row r="567" spans="1:8" ht="15.75">
      <c r="A567" s="37" t="s">
        <v>272</v>
      </c>
      <c r="B567" s="38" t="s">
        <v>166</v>
      </c>
      <c r="C567" s="38" t="s">
        <v>129</v>
      </c>
      <c r="D567" s="38" t="s">
        <v>132</v>
      </c>
      <c r="E567" s="38" t="s">
        <v>210</v>
      </c>
      <c r="F567" s="39">
        <v>2149056</v>
      </c>
      <c r="G567" s="39">
        <v>1690020</v>
      </c>
      <c r="H567" s="47">
        <f t="shared" si="8"/>
        <v>78.64010989010988</v>
      </c>
    </row>
    <row r="568" spans="1:8" ht="15.75">
      <c r="A568" s="37" t="s">
        <v>276</v>
      </c>
      <c r="B568" s="38" t="s">
        <v>166</v>
      </c>
      <c r="C568" s="38" t="s">
        <v>131</v>
      </c>
      <c r="D568" s="38" t="s">
        <v>100</v>
      </c>
      <c r="E568" s="38" t="s">
        <v>55</v>
      </c>
      <c r="F568" s="39">
        <v>56275583.73</v>
      </c>
      <c r="G568" s="39">
        <v>55264079.3</v>
      </c>
      <c r="H568" s="47">
        <f t="shared" si="8"/>
        <v>98.20258740477395</v>
      </c>
    </row>
    <row r="569" spans="1:8" ht="47.25">
      <c r="A569" s="37" t="s">
        <v>284</v>
      </c>
      <c r="B569" s="38" t="s">
        <v>166</v>
      </c>
      <c r="C569" s="38" t="s">
        <v>131</v>
      </c>
      <c r="D569" s="38" t="s">
        <v>387</v>
      </c>
      <c r="E569" s="38" t="s">
        <v>55</v>
      </c>
      <c r="F569" s="39">
        <v>2882278</v>
      </c>
      <c r="G569" s="39">
        <v>2866403.83</v>
      </c>
      <c r="H569" s="47">
        <f t="shared" si="8"/>
        <v>99.44924917027434</v>
      </c>
    </row>
    <row r="570" spans="1:8" ht="81" customHeight="1">
      <c r="A570" s="37" t="s">
        <v>255</v>
      </c>
      <c r="B570" s="38" t="s">
        <v>166</v>
      </c>
      <c r="C570" s="38" t="s">
        <v>131</v>
      </c>
      <c r="D570" s="38" t="s">
        <v>387</v>
      </c>
      <c r="E570" s="38" t="s">
        <v>199</v>
      </c>
      <c r="F570" s="39">
        <v>2882278</v>
      </c>
      <c r="G570" s="39">
        <v>2866403.83</v>
      </c>
      <c r="H570" s="47">
        <f t="shared" si="8"/>
        <v>99.44924917027434</v>
      </c>
    </row>
    <row r="571" spans="1:8" ht="31.5">
      <c r="A571" s="37" t="s">
        <v>256</v>
      </c>
      <c r="B571" s="38" t="s">
        <v>166</v>
      </c>
      <c r="C571" s="38" t="s">
        <v>131</v>
      </c>
      <c r="D571" s="38" t="s">
        <v>387</v>
      </c>
      <c r="E571" s="38" t="s">
        <v>200</v>
      </c>
      <c r="F571" s="39">
        <v>2882278</v>
      </c>
      <c r="G571" s="39">
        <v>2866403.83</v>
      </c>
      <c r="H571" s="47">
        <f t="shared" si="8"/>
        <v>99.44924917027434</v>
      </c>
    </row>
    <row r="572" spans="1:8" ht="51" customHeight="1">
      <c r="A572" s="37" t="s">
        <v>807</v>
      </c>
      <c r="B572" s="38" t="s">
        <v>166</v>
      </c>
      <c r="C572" s="38" t="s">
        <v>131</v>
      </c>
      <c r="D572" s="38" t="s">
        <v>388</v>
      </c>
      <c r="E572" s="38" t="s">
        <v>55</v>
      </c>
      <c r="F572" s="39">
        <v>4371295</v>
      </c>
      <c r="G572" s="39">
        <v>4334679.53</v>
      </c>
      <c r="H572" s="47">
        <f t="shared" si="8"/>
        <v>99.16236561476633</v>
      </c>
    </row>
    <row r="573" spans="1:8" ht="80.25" customHeight="1">
      <c r="A573" s="37" t="s">
        <v>255</v>
      </c>
      <c r="B573" s="38" t="s">
        <v>166</v>
      </c>
      <c r="C573" s="38" t="s">
        <v>131</v>
      </c>
      <c r="D573" s="38" t="s">
        <v>388</v>
      </c>
      <c r="E573" s="38" t="s">
        <v>199</v>
      </c>
      <c r="F573" s="39">
        <v>4225408.67</v>
      </c>
      <c r="G573" s="39">
        <v>4220360.31</v>
      </c>
      <c r="H573" s="47">
        <f t="shared" si="8"/>
        <v>99.8805237458842</v>
      </c>
    </row>
    <row r="574" spans="1:8" ht="31.5">
      <c r="A574" s="37" t="s">
        <v>283</v>
      </c>
      <c r="B574" s="38" t="s">
        <v>166</v>
      </c>
      <c r="C574" s="38" t="s">
        <v>131</v>
      </c>
      <c r="D574" s="38" t="s">
        <v>388</v>
      </c>
      <c r="E574" s="38" t="s">
        <v>209</v>
      </c>
      <c r="F574" s="39">
        <v>4225408.67</v>
      </c>
      <c r="G574" s="39">
        <v>4220360.31</v>
      </c>
      <c r="H574" s="47">
        <f t="shared" si="8"/>
        <v>99.8805237458842</v>
      </c>
    </row>
    <row r="575" spans="1:8" ht="47.25">
      <c r="A575" s="37" t="s">
        <v>257</v>
      </c>
      <c r="B575" s="38" t="s">
        <v>166</v>
      </c>
      <c r="C575" s="38" t="s">
        <v>131</v>
      </c>
      <c r="D575" s="38" t="s">
        <v>388</v>
      </c>
      <c r="E575" s="38" t="s">
        <v>201</v>
      </c>
      <c r="F575" s="39">
        <v>145886.33</v>
      </c>
      <c r="G575" s="39">
        <v>114319.22</v>
      </c>
      <c r="H575" s="47">
        <f t="shared" si="8"/>
        <v>78.36184514340721</v>
      </c>
    </row>
    <row r="576" spans="1:8" ht="47.25">
      <c r="A576" s="37" t="s">
        <v>258</v>
      </c>
      <c r="B576" s="38" t="s">
        <v>166</v>
      </c>
      <c r="C576" s="38" t="s">
        <v>131</v>
      </c>
      <c r="D576" s="38" t="s">
        <v>388</v>
      </c>
      <c r="E576" s="38" t="s">
        <v>202</v>
      </c>
      <c r="F576" s="39">
        <v>145886.33</v>
      </c>
      <c r="G576" s="39">
        <v>114319.22</v>
      </c>
      <c r="H576" s="47">
        <f t="shared" si="8"/>
        <v>78.36184514340721</v>
      </c>
    </row>
    <row r="577" spans="1:8" ht="47.25">
      <c r="A577" s="37" t="s">
        <v>856</v>
      </c>
      <c r="B577" s="38" t="s">
        <v>166</v>
      </c>
      <c r="C577" s="38" t="s">
        <v>131</v>
      </c>
      <c r="D577" s="38" t="s">
        <v>469</v>
      </c>
      <c r="E577" s="38" t="s">
        <v>55</v>
      </c>
      <c r="F577" s="39">
        <v>18089690.93</v>
      </c>
      <c r="G577" s="39">
        <v>17494291.33</v>
      </c>
      <c r="H577" s="47">
        <f t="shared" si="8"/>
        <v>96.70862480567544</v>
      </c>
    </row>
    <row r="578" spans="1:8" ht="47.25">
      <c r="A578" s="37" t="s">
        <v>271</v>
      </c>
      <c r="B578" s="38" t="s">
        <v>166</v>
      </c>
      <c r="C578" s="38" t="s">
        <v>131</v>
      </c>
      <c r="D578" s="38" t="s">
        <v>469</v>
      </c>
      <c r="E578" s="38" t="s">
        <v>211</v>
      </c>
      <c r="F578" s="39">
        <v>18089690.93</v>
      </c>
      <c r="G578" s="39">
        <v>17494291.33</v>
      </c>
      <c r="H578" s="47">
        <f t="shared" si="8"/>
        <v>96.70862480567544</v>
      </c>
    </row>
    <row r="579" spans="1:8" ht="21" customHeight="1">
      <c r="A579" s="37" t="s">
        <v>272</v>
      </c>
      <c r="B579" s="38" t="s">
        <v>166</v>
      </c>
      <c r="C579" s="38" t="s">
        <v>131</v>
      </c>
      <c r="D579" s="38" t="s">
        <v>469</v>
      </c>
      <c r="E579" s="38" t="s">
        <v>210</v>
      </c>
      <c r="F579" s="39">
        <v>18089690.93</v>
      </c>
      <c r="G579" s="39">
        <v>17494291.33</v>
      </c>
      <c r="H579" s="47">
        <f t="shared" si="8"/>
        <v>96.70862480567544</v>
      </c>
    </row>
    <row r="580" spans="1:8" ht="33.75" customHeight="1">
      <c r="A580" s="37" t="s">
        <v>857</v>
      </c>
      <c r="B580" s="38" t="s">
        <v>166</v>
      </c>
      <c r="C580" s="38" t="s">
        <v>131</v>
      </c>
      <c r="D580" s="38" t="s">
        <v>759</v>
      </c>
      <c r="E580" s="38" t="s">
        <v>55</v>
      </c>
      <c r="F580" s="39">
        <v>8636384</v>
      </c>
      <c r="G580" s="39">
        <v>8636384</v>
      </c>
      <c r="H580" s="47">
        <f t="shared" si="8"/>
        <v>100</v>
      </c>
    </row>
    <row r="581" spans="1:8" ht="47.25">
      <c r="A581" s="37" t="s">
        <v>271</v>
      </c>
      <c r="B581" s="38" t="s">
        <v>166</v>
      </c>
      <c r="C581" s="38" t="s">
        <v>131</v>
      </c>
      <c r="D581" s="38" t="s">
        <v>759</v>
      </c>
      <c r="E581" s="38" t="s">
        <v>211</v>
      </c>
      <c r="F581" s="39">
        <v>8636384</v>
      </c>
      <c r="G581" s="39">
        <v>8636384</v>
      </c>
      <c r="H581" s="47">
        <f t="shared" si="8"/>
        <v>100</v>
      </c>
    </row>
    <row r="582" spans="1:8" ht="19.5" customHeight="1">
      <c r="A582" s="37" t="s">
        <v>272</v>
      </c>
      <c r="B582" s="38" t="s">
        <v>166</v>
      </c>
      <c r="C582" s="38" t="s">
        <v>131</v>
      </c>
      <c r="D582" s="38" t="s">
        <v>759</v>
      </c>
      <c r="E582" s="38" t="s">
        <v>210</v>
      </c>
      <c r="F582" s="39">
        <v>8636384</v>
      </c>
      <c r="G582" s="39">
        <v>8636384</v>
      </c>
      <c r="H582" s="47">
        <f t="shared" si="8"/>
        <v>100</v>
      </c>
    </row>
    <row r="583" spans="1:8" ht="47.25">
      <c r="A583" s="37" t="s">
        <v>858</v>
      </c>
      <c r="B583" s="38" t="s">
        <v>166</v>
      </c>
      <c r="C583" s="38" t="s">
        <v>131</v>
      </c>
      <c r="D583" s="38" t="s">
        <v>389</v>
      </c>
      <c r="E583" s="38" t="s">
        <v>55</v>
      </c>
      <c r="F583" s="39">
        <v>704000</v>
      </c>
      <c r="G583" s="39">
        <v>562638</v>
      </c>
      <c r="H583" s="47">
        <f t="shared" si="8"/>
        <v>79.92017045454546</v>
      </c>
    </row>
    <row r="584" spans="1:8" ht="81.75" customHeight="1">
      <c r="A584" s="37" t="s">
        <v>255</v>
      </c>
      <c r="B584" s="38" t="s">
        <v>166</v>
      </c>
      <c r="C584" s="38" t="s">
        <v>131</v>
      </c>
      <c r="D584" s="38" t="s">
        <v>389</v>
      </c>
      <c r="E584" s="38" t="s">
        <v>199</v>
      </c>
      <c r="F584" s="39">
        <v>4000</v>
      </c>
      <c r="G584" s="39">
        <v>0</v>
      </c>
      <c r="H584" s="47">
        <f t="shared" si="8"/>
        <v>0</v>
      </c>
    </row>
    <row r="585" spans="1:8" ht="31.5">
      <c r="A585" s="37" t="s">
        <v>283</v>
      </c>
      <c r="B585" s="38" t="s">
        <v>166</v>
      </c>
      <c r="C585" s="38" t="s">
        <v>131</v>
      </c>
      <c r="D585" s="38" t="s">
        <v>389</v>
      </c>
      <c r="E585" s="38" t="s">
        <v>209</v>
      </c>
      <c r="F585" s="39">
        <v>4000</v>
      </c>
      <c r="G585" s="39">
        <v>0</v>
      </c>
      <c r="H585" s="47">
        <f t="shared" si="8"/>
        <v>0</v>
      </c>
    </row>
    <row r="586" spans="1:8" ht="47.25">
      <c r="A586" s="37" t="s">
        <v>257</v>
      </c>
      <c r="B586" s="38" t="s">
        <v>166</v>
      </c>
      <c r="C586" s="38" t="s">
        <v>131</v>
      </c>
      <c r="D586" s="38" t="s">
        <v>389</v>
      </c>
      <c r="E586" s="38" t="s">
        <v>201</v>
      </c>
      <c r="F586" s="39">
        <v>700000</v>
      </c>
      <c r="G586" s="39">
        <v>562638</v>
      </c>
      <c r="H586" s="47">
        <f t="shared" si="8"/>
        <v>80.37685714285713</v>
      </c>
    </row>
    <row r="587" spans="1:8" ht="47.25">
      <c r="A587" s="37" t="s">
        <v>258</v>
      </c>
      <c r="B587" s="38" t="s">
        <v>166</v>
      </c>
      <c r="C587" s="38" t="s">
        <v>131</v>
      </c>
      <c r="D587" s="38" t="s">
        <v>389</v>
      </c>
      <c r="E587" s="38" t="s">
        <v>202</v>
      </c>
      <c r="F587" s="39">
        <v>700000</v>
      </c>
      <c r="G587" s="39">
        <v>562638</v>
      </c>
      <c r="H587" s="47">
        <f t="shared" si="8"/>
        <v>80.37685714285713</v>
      </c>
    </row>
    <row r="588" spans="1:8" ht="31.5">
      <c r="A588" s="37" t="s">
        <v>799</v>
      </c>
      <c r="B588" s="38" t="s">
        <v>166</v>
      </c>
      <c r="C588" s="38" t="s">
        <v>131</v>
      </c>
      <c r="D588" s="38" t="s">
        <v>390</v>
      </c>
      <c r="E588" s="38" t="s">
        <v>55</v>
      </c>
      <c r="F588" s="39">
        <v>68550</v>
      </c>
      <c r="G588" s="39">
        <v>0</v>
      </c>
      <c r="H588" s="47">
        <f aca="true" t="shared" si="9" ref="H588:H624">G588/F588*100</f>
        <v>0</v>
      </c>
    </row>
    <row r="589" spans="1:8" ht="81.75" customHeight="1">
      <c r="A589" s="37" t="s">
        <v>255</v>
      </c>
      <c r="B589" s="38" t="s">
        <v>166</v>
      </c>
      <c r="C589" s="38" t="s">
        <v>131</v>
      </c>
      <c r="D589" s="38" t="s">
        <v>390</v>
      </c>
      <c r="E589" s="38" t="s">
        <v>199</v>
      </c>
      <c r="F589" s="39">
        <v>4000</v>
      </c>
      <c r="G589" s="39">
        <v>0</v>
      </c>
      <c r="H589" s="47">
        <f t="shared" si="9"/>
        <v>0</v>
      </c>
    </row>
    <row r="590" spans="1:8" ht="31.5">
      <c r="A590" s="37" t="s">
        <v>283</v>
      </c>
      <c r="B590" s="38" t="s">
        <v>166</v>
      </c>
      <c r="C590" s="38" t="s">
        <v>131</v>
      </c>
      <c r="D590" s="38" t="s">
        <v>390</v>
      </c>
      <c r="E590" s="38" t="s">
        <v>209</v>
      </c>
      <c r="F590" s="39">
        <v>4000</v>
      </c>
      <c r="G590" s="39">
        <v>0</v>
      </c>
      <c r="H590" s="47">
        <f t="shared" si="9"/>
        <v>0</v>
      </c>
    </row>
    <row r="591" spans="1:8" ht="47.25">
      <c r="A591" s="37" t="s">
        <v>257</v>
      </c>
      <c r="B591" s="38" t="s">
        <v>166</v>
      </c>
      <c r="C591" s="38" t="s">
        <v>131</v>
      </c>
      <c r="D591" s="38" t="s">
        <v>390</v>
      </c>
      <c r="E591" s="38" t="s">
        <v>201</v>
      </c>
      <c r="F591" s="39">
        <v>64550</v>
      </c>
      <c r="G591" s="39">
        <v>0</v>
      </c>
      <c r="H591" s="47">
        <f t="shared" si="9"/>
        <v>0</v>
      </c>
    </row>
    <row r="592" spans="1:8" ht="47.25">
      <c r="A592" s="37" t="s">
        <v>258</v>
      </c>
      <c r="B592" s="38" t="s">
        <v>166</v>
      </c>
      <c r="C592" s="38" t="s">
        <v>131</v>
      </c>
      <c r="D592" s="38" t="s">
        <v>390</v>
      </c>
      <c r="E592" s="38" t="s">
        <v>202</v>
      </c>
      <c r="F592" s="39">
        <v>64550</v>
      </c>
      <c r="G592" s="39">
        <v>0</v>
      </c>
      <c r="H592" s="47">
        <f t="shared" si="9"/>
        <v>0</v>
      </c>
    </row>
    <row r="593" spans="1:8" ht="15.75">
      <c r="A593" s="37" t="s">
        <v>756</v>
      </c>
      <c r="B593" s="38" t="s">
        <v>166</v>
      </c>
      <c r="C593" s="38" t="s">
        <v>131</v>
      </c>
      <c r="D593" s="38" t="s">
        <v>391</v>
      </c>
      <c r="E593" s="38" t="s">
        <v>55</v>
      </c>
      <c r="F593" s="39">
        <v>401100</v>
      </c>
      <c r="G593" s="39">
        <v>401100</v>
      </c>
      <c r="H593" s="47">
        <f t="shared" si="9"/>
        <v>100</v>
      </c>
    </row>
    <row r="594" spans="1:8" ht="21.75" customHeight="1">
      <c r="A594" s="37" t="s">
        <v>274</v>
      </c>
      <c r="B594" s="38" t="s">
        <v>166</v>
      </c>
      <c r="C594" s="38" t="s">
        <v>131</v>
      </c>
      <c r="D594" s="38" t="s">
        <v>391</v>
      </c>
      <c r="E594" s="38" t="s">
        <v>207</v>
      </c>
      <c r="F594" s="39">
        <v>401100</v>
      </c>
      <c r="G594" s="39">
        <v>401100</v>
      </c>
      <c r="H594" s="47">
        <f t="shared" si="9"/>
        <v>100</v>
      </c>
    </row>
    <row r="595" spans="1:8" ht="15.75">
      <c r="A595" s="37" t="s">
        <v>275</v>
      </c>
      <c r="B595" s="38" t="s">
        <v>166</v>
      </c>
      <c r="C595" s="38" t="s">
        <v>131</v>
      </c>
      <c r="D595" s="38" t="s">
        <v>391</v>
      </c>
      <c r="E595" s="38" t="s">
        <v>130</v>
      </c>
      <c r="F595" s="39">
        <v>401100</v>
      </c>
      <c r="G595" s="39">
        <v>401100</v>
      </c>
      <c r="H595" s="47">
        <f t="shared" si="9"/>
        <v>100</v>
      </c>
    </row>
    <row r="596" spans="1:8" ht="129.75" customHeight="1">
      <c r="A596" s="37" t="s">
        <v>800</v>
      </c>
      <c r="B596" s="38" t="s">
        <v>166</v>
      </c>
      <c r="C596" s="38" t="s">
        <v>131</v>
      </c>
      <c r="D596" s="38" t="s">
        <v>762</v>
      </c>
      <c r="E596" s="38" t="s">
        <v>55</v>
      </c>
      <c r="F596" s="39">
        <v>10071700</v>
      </c>
      <c r="G596" s="39">
        <v>10071700</v>
      </c>
      <c r="H596" s="47">
        <f t="shared" si="9"/>
        <v>100</v>
      </c>
    </row>
    <row r="597" spans="1:8" ht="31.5">
      <c r="A597" s="37" t="s">
        <v>274</v>
      </c>
      <c r="B597" s="38" t="s">
        <v>166</v>
      </c>
      <c r="C597" s="38" t="s">
        <v>131</v>
      </c>
      <c r="D597" s="38" t="s">
        <v>762</v>
      </c>
      <c r="E597" s="38" t="s">
        <v>207</v>
      </c>
      <c r="F597" s="39">
        <v>10071700</v>
      </c>
      <c r="G597" s="39">
        <v>10071700</v>
      </c>
      <c r="H597" s="47">
        <f t="shared" si="9"/>
        <v>100</v>
      </c>
    </row>
    <row r="598" spans="1:8" ht="34.5" customHeight="1">
      <c r="A598" s="37" t="s">
        <v>277</v>
      </c>
      <c r="B598" s="38" t="s">
        <v>166</v>
      </c>
      <c r="C598" s="38" t="s">
        <v>131</v>
      </c>
      <c r="D598" s="38" t="s">
        <v>762</v>
      </c>
      <c r="E598" s="38" t="s">
        <v>206</v>
      </c>
      <c r="F598" s="39">
        <v>10071700</v>
      </c>
      <c r="G598" s="39">
        <v>10071700</v>
      </c>
      <c r="H598" s="47">
        <f t="shared" si="9"/>
        <v>100</v>
      </c>
    </row>
    <row r="599" spans="1:8" ht="48.75" customHeight="1">
      <c r="A599" s="37" t="s">
        <v>807</v>
      </c>
      <c r="B599" s="38" t="s">
        <v>166</v>
      </c>
      <c r="C599" s="38" t="s">
        <v>131</v>
      </c>
      <c r="D599" s="38" t="s">
        <v>392</v>
      </c>
      <c r="E599" s="38" t="s">
        <v>55</v>
      </c>
      <c r="F599" s="39">
        <v>7486872.66</v>
      </c>
      <c r="G599" s="39">
        <v>7334814.02</v>
      </c>
      <c r="H599" s="47">
        <f t="shared" si="9"/>
        <v>97.96899657700334</v>
      </c>
    </row>
    <row r="600" spans="1:8" ht="80.25" customHeight="1">
      <c r="A600" s="37" t="s">
        <v>255</v>
      </c>
      <c r="B600" s="38" t="s">
        <v>166</v>
      </c>
      <c r="C600" s="38" t="s">
        <v>131</v>
      </c>
      <c r="D600" s="38" t="s">
        <v>392</v>
      </c>
      <c r="E600" s="38" t="s">
        <v>199</v>
      </c>
      <c r="F600" s="39">
        <v>6793932</v>
      </c>
      <c r="G600" s="39">
        <v>6777724.18</v>
      </c>
      <c r="H600" s="47">
        <f t="shared" si="9"/>
        <v>99.76143682332999</v>
      </c>
    </row>
    <row r="601" spans="1:8" ht="31.5">
      <c r="A601" s="37" t="s">
        <v>283</v>
      </c>
      <c r="B601" s="38" t="s">
        <v>166</v>
      </c>
      <c r="C601" s="38" t="s">
        <v>131</v>
      </c>
      <c r="D601" s="38" t="s">
        <v>392</v>
      </c>
      <c r="E601" s="38" t="s">
        <v>209</v>
      </c>
      <c r="F601" s="39">
        <v>6793932</v>
      </c>
      <c r="G601" s="39">
        <v>6777724.18</v>
      </c>
      <c r="H601" s="47">
        <f t="shared" si="9"/>
        <v>99.76143682332999</v>
      </c>
    </row>
    <row r="602" spans="1:8" ht="47.25">
      <c r="A602" s="37" t="s">
        <v>257</v>
      </c>
      <c r="B602" s="38" t="s">
        <v>166</v>
      </c>
      <c r="C602" s="38" t="s">
        <v>131</v>
      </c>
      <c r="D602" s="38" t="s">
        <v>392</v>
      </c>
      <c r="E602" s="38" t="s">
        <v>201</v>
      </c>
      <c r="F602" s="39">
        <v>691180.66</v>
      </c>
      <c r="G602" s="39">
        <v>556529.84</v>
      </c>
      <c r="H602" s="47">
        <f t="shared" si="9"/>
        <v>80.5187228473667</v>
      </c>
    </row>
    <row r="603" spans="1:8" ht="47.25">
      <c r="A603" s="37" t="s">
        <v>258</v>
      </c>
      <c r="B603" s="38" t="s">
        <v>166</v>
      </c>
      <c r="C603" s="38" t="s">
        <v>131</v>
      </c>
      <c r="D603" s="38" t="s">
        <v>392</v>
      </c>
      <c r="E603" s="38" t="s">
        <v>202</v>
      </c>
      <c r="F603" s="39">
        <v>691180.66</v>
      </c>
      <c r="G603" s="39">
        <v>556529.84</v>
      </c>
      <c r="H603" s="47">
        <f t="shared" si="9"/>
        <v>80.5187228473667</v>
      </c>
    </row>
    <row r="604" spans="1:8" ht="15.75">
      <c r="A604" s="37" t="s">
        <v>259</v>
      </c>
      <c r="B604" s="38" t="s">
        <v>166</v>
      </c>
      <c r="C604" s="38" t="s">
        <v>131</v>
      </c>
      <c r="D604" s="38" t="s">
        <v>392</v>
      </c>
      <c r="E604" s="38" t="s">
        <v>204</v>
      </c>
      <c r="F604" s="39">
        <v>1760</v>
      </c>
      <c r="G604" s="39">
        <v>560</v>
      </c>
      <c r="H604" s="47">
        <f t="shared" si="9"/>
        <v>31.818181818181817</v>
      </c>
    </row>
    <row r="605" spans="1:8" ht="31.5">
      <c r="A605" s="37" t="s">
        <v>260</v>
      </c>
      <c r="B605" s="38" t="s">
        <v>166</v>
      </c>
      <c r="C605" s="38" t="s">
        <v>131</v>
      </c>
      <c r="D605" s="38" t="s">
        <v>392</v>
      </c>
      <c r="E605" s="38" t="s">
        <v>203</v>
      </c>
      <c r="F605" s="39">
        <v>1760</v>
      </c>
      <c r="G605" s="39">
        <v>560</v>
      </c>
      <c r="H605" s="47">
        <f t="shared" si="9"/>
        <v>31.818181818181817</v>
      </c>
    </row>
    <row r="606" spans="1:8" ht="48" customHeight="1">
      <c r="A606" s="37" t="s">
        <v>807</v>
      </c>
      <c r="B606" s="38" t="s">
        <v>166</v>
      </c>
      <c r="C606" s="38" t="s">
        <v>131</v>
      </c>
      <c r="D606" s="38" t="s">
        <v>393</v>
      </c>
      <c r="E606" s="38" t="s">
        <v>55</v>
      </c>
      <c r="F606" s="39">
        <v>1127116.34</v>
      </c>
      <c r="G606" s="39">
        <v>1125471.79</v>
      </c>
      <c r="H606" s="47">
        <f t="shared" si="9"/>
        <v>99.85409225812482</v>
      </c>
    </row>
    <row r="607" spans="1:8" ht="81.75" customHeight="1">
      <c r="A607" s="37" t="s">
        <v>255</v>
      </c>
      <c r="B607" s="38" t="s">
        <v>166</v>
      </c>
      <c r="C607" s="38" t="s">
        <v>131</v>
      </c>
      <c r="D607" s="38" t="s">
        <v>393</v>
      </c>
      <c r="E607" s="38" t="s">
        <v>199</v>
      </c>
      <c r="F607" s="39">
        <v>1124116.34</v>
      </c>
      <c r="G607" s="39">
        <v>1122471.79</v>
      </c>
      <c r="H607" s="47">
        <f t="shared" si="9"/>
        <v>99.85370286495436</v>
      </c>
    </row>
    <row r="608" spans="1:8" ht="31.5">
      <c r="A608" s="37" t="s">
        <v>283</v>
      </c>
      <c r="B608" s="38" t="s">
        <v>166</v>
      </c>
      <c r="C608" s="38" t="s">
        <v>131</v>
      </c>
      <c r="D608" s="38" t="s">
        <v>393</v>
      </c>
      <c r="E608" s="38" t="s">
        <v>209</v>
      </c>
      <c r="F608" s="39">
        <v>1124116.34</v>
      </c>
      <c r="G608" s="39">
        <v>1122471.79</v>
      </c>
      <c r="H608" s="47">
        <f t="shared" si="9"/>
        <v>99.85370286495436</v>
      </c>
    </row>
    <row r="609" spans="1:8" ht="47.25">
      <c r="A609" s="37" t="s">
        <v>257</v>
      </c>
      <c r="B609" s="38" t="s">
        <v>166</v>
      </c>
      <c r="C609" s="38" t="s">
        <v>131</v>
      </c>
      <c r="D609" s="38" t="s">
        <v>393</v>
      </c>
      <c r="E609" s="38" t="s">
        <v>201</v>
      </c>
      <c r="F609" s="39">
        <v>3000</v>
      </c>
      <c r="G609" s="39">
        <v>3000</v>
      </c>
      <c r="H609" s="47">
        <f t="shared" si="9"/>
        <v>100</v>
      </c>
    </row>
    <row r="610" spans="1:8" ht="47.25">
      <c r="A610" s="37" t="s">
        <v>258</v>
      </c>
      <c r="B610" s="38" t="s">
        <v>166</v>
      </c>
      <c r="C610" s="38" t="s">
        <v>131</v>
      </c>
      <c r="D610" s="38" t="s">
        <v>393</v>
      </c>
      <c r="E610" s="38" t="s">
        <v>202</v>
      </c>
      <c r="F610" s="39">
        <v>3000</v>
      </c>
      <c r="G610" s="39">
        <v>3000</v>
      </c>
      <c r="H610" s="47">
        <f t="shared" si="9"/>
        <v>100</v>
      </c>
    </row>
    <row r="611" spans="1:8" ht="47.25" customHeight="1">
      <c r="A611" s="37" t="s">
        <v>807</v>
      </c>
      <c r="B611" s="38" t="s">
        <v>166</v>
      </c>
      <c r="C611" s="38" t="s">
        <v>131</v>
      </c>
      <c r="D611" s="38" t="s">
        <v>472</v>
      </c>
      <c r="E611" s="38" t="s">
        <v>55</v>
      </c>
      <c r="F611" s="39">
        <v>2184134</v>
      </c>
      <c r="G611" s="39">
        <v>2184134</v>
      </c>
      <c r="H611" s="47">
        <f t="shared" si="9"/>
        <v>100</v>
      </c>
    </row>
    <row r="612" spans="1:8" ht="80.25" customHeight="1">
      <c r="A612" s="37" t="s">
        <v>255</v>
      </c>
      <c r="B612" s="38" t="s">
        <v>166</v>
      </c>
      <c r="C612" s="38" t="s">
        <v>131</v>
      </c>
      <c r="D612" s="38" t="s">
        <v>472</v>
      </c>
      <c r="E612" s="38" t="s">
        <v>199</v>
      </c>
      <c r="F612" s="39">
        <v>2184134</v>
      </c>
      <c r="G612" s="39">
        <v>2184134</v>
      </c>
      <c r="H612" s="47">
        <f t="shared" si="9"/>
        <v>100</v>
      </c>
    </row>
    <row r="613" spans="1:8" ht="31.5">
      <c r="A613" s="37" t="s">
        <v>283</v>
      </c>
      <c r="B613" s="38" t="s">
        <v>166</v>
      </c>
      <c r="C613" s="38" t="s">
        <v>131</v>
      </c>
      <c r="D613" s="38" t="s">
        <v>472</v>
      </c>
      <c r="E613" s="38" t="s">
        <v>209</v>
      </c>
      <c r="F613" s="39">
        <v>2184134</v>
      </c>
      <c r="G613" s="39">
        <v>2184134</v>
      </c>
      <c r="H613" s="47">
        <f t="shared" si="9"/>
        <v>100</v>
      </c>
    </row>
    <row r="614" spans="1:8" ht="47.25">
      <c r="A614" s="37" t="s">
        <v>484</v>
      </c>
      <c r="B614" s="38" t="s">
        <v>166</v>
      </c>
      <c r="C614" s="38" t="s">
        <v>131</v>
      </c>
      <c r="D614" s="38" t="s">
        <v>690</v>
      </c>
      <c r="E614" s="38" t="s">
        <v>55</v>
      </c>
      <c r="F614" s="39">
        <v>66650.8</v>
      </c>
      <c r="G614" s="39">
        <v>66650.8</v>
      </c>
      <c r="H614" s="47">
        <f t="shared" si="9"/>
        <v>100</v>
      </c>
    </row>
    <row r="615" spans="1:8" ht="82.5" customHeight="1">
      <c r="A615" s="37" t="s">
        <v>255</v>
      </c>
      <c r="B615" s="38" t="s">
        <v>166</v>
      </c>
      <c r="C615" s="38" t="s">
        <v>131</v>
      </c>
      <c r="D615" s="38" t="s">
        <v>690</v>
      </c>
      <c r="E615" s="38" t="s">
        <v>199</v>
      </c>
      <c r="F615" s="39">
        <v>66650.8</v>
      </c>
      <c r="G615" s="39">
        <v>66650.8</v>
      </c>
      <c r="H615" s="47">
        <f t="shared" si="9"/>
        <v>100</v>
      </c>
    </row>
    <row r="616" spans="1:8" ht="31.5">
      <c r="A616" s="37" t="s">
        <v>256</v>
      </c>
      <c r="B616" s="38" t="s">
        <v>166</v>
      </c>
      <c r="C616" s="38" t="s">
        <v>131</v>
      </c>
      <c r="D616" s="38" t="s">
        <v>690</v>
      </c>
      <c r="E616" s="38" t="s">
        <v>200</v>
      </c>
      <c r="F616" s="39">
        <v>66650.8</v>
      </c>
      <c r="G616" s="39">
        <v>66650.8</v>
      </c>
      <c r="H616" s="47">
        <f t="shared" si="9"/>
        <v>100</v>
      </c>
    </row>
    <row r="617" spans="1:8" ht="98.25" customHeight="1">
      <c r="A617" s="37" t="s">
        <v>789</v>
      </c>
      <c r="B617" s="38" t="s">
        <v>166</v>
      </c>
      <c r="C617" s="38" t="s">
        <v>131</v>
      </c>
      <c r="D617" s="38" t="s">
        <v>692</v>
      </c>
      <c r="E617" s="38" t="s">
        <v>55</v>
      </c>
      <c r="F617" s="39">
        <v>185812</v>
      </c>
      <c r="G617" s="39">
        <v>185812</v>
      </c>
      <c r="H617" s="47">
        <f t="shared" si="9"/>
        <v>100</v>
      </c>
    </row>
    <row r="618" spans="1:8" ht="81" customHeight="1">
      <c r="A618" s="37" t="s">
        <v>255</v>
      </c>
      <c r="B618" s="38" t="s">
        <v>166</v>
      </c>
      <c r="C618" s="38" t="s">
        <v>131</v>
      </c>
      <c r="D618" s="38" t="s">
        <v>692</v>
      </c>
      <c r="E618" s="38" t="s">
        <v>199</v>
      </c>
      <c r="F618" s="39">
        <v>185812</v>
      </c>
      <c r="G618" s="39">
        <v>185812</v>
      </c>
      <c r="H618" s="47">
        <f t="shared" si="9"/>
        <v>100</v>
      </c>
    </row>
    <row r="619" spans="1:8" ht="31.5">
      <c r="A619" s="37" t="s">
        <v>256</v>
      </c>
      <c r="B619" s="38" t="s">
        <v>166</v>
      </c>
      <c r="C619" s="38" t="s">
        <v>131</v>
      </c>
      <c r="D619" s="38" t="s">
        <v>692</v>
      </c>
      <c r="E619" s="38" t="s">
        <v>200</v>
      </c>
      <c r="F619" s="39">
        <v>185812</v>
      </c>
      <c r="G619" s="39">
        <v>185812</v>
      </c>
      <c r="H619" s="47">
        <f t="shared" si="9"/>
        <v>100</v>
      </c>
    </row>
    <row r="620" spans="1:8" ht="15.75">
      <c r="A620" s="37" t="s">
        <v>433</v>
      </c>
      <c r="B620" s="38" t="s">
        <v>166</v>
      </c>
      <c r="C620" s="38" t="s">
        <v>139</v>
      </c>
      <c r="D620" s="38" t="s">
        <v>100</v>
      </c>
      <c r="E620" s="38" t="s">
        <v>55</v>
      </c>
      <c r="F620" s="39">
        <v>6327444</v>
      </c>
      <c r="G620" s="39">
        <v>3500477</v>
      </c>
      <c r="H620" s="47">
        <f t="shared" si="9"/>
        <v>55.32213323420958</v>
      </c>
    </row>
    <row r="621" spans="1:8" ht="15.75">
      <c r="A621" s="37" t="s">
        <v>302</v>
      </c>
      <c r="B621" s="38" t="s">
        <v>166</v>
      </c>
      <c r="C621" s="38" t="s">
        <v>143</v>
      </c>
      <c r="D621" s="38" t="s">
        <v>100</v>
      </c>
      <c r="E621" s="38" t="s">
        <v>55</v>
      </c>
      <c r="F621" s="39">
        <v>6327444</v>
      </c>
      <c r="G621" s="39">
        <v>3500477</v>
      </c>
      <c r="H621" s="47">
        <f t="shared" si="9"/>
        <v>55.32213323420958</v>
      </c>
    </row>
    <row r="622" spans="1:8" ht="68.25" customHeight="1">
      <c r="A622" s="37" t="s">
        <v>859</v>
      </c>
      <c r="B622" s="38" t="s">
        <v>166</v>
      </c>
      <c r="C622" s="38" t="s">
        <v>143</v>
      </c>
      <c r="D622" s="38" t="s">
        <v>147</v>
      </c>
      <c r="E622" s="38" t="s">
        <v>55</v>
      </c>
      <c r="F622" s="39">
        <v>6327444</v>
      </c>
      <c r="G622" s="39">
        <v>3500477</v>
      </c>
      <c r="H622" s="47">
        <f t="shared" si="9"/>
        <v>55.32213323420958</v>
      </c>
    </row>
    <row r="623" spans="1:8" ht="31.5">
      <c r="A623" s="37" t="s">
        <v>274</v>
      </c>
      <c r="B623" s="38" t="s">
        <v>166</v>
      </c>
      <c r="C623" s="38" t="s">
        <v>143</v>
      </c>
      <c r="D623" s="38" t="s">
        <v>147</v>
      </c>
      <c r="E623" s="38" t="s">
        <v>207</v>
      </c>
      <c r="F623" s="39">
        <v>6327444</v>
      </c>
      <c r="G623" s="39">
        <v>3500477</v>
      </c>
      <c r="H623" s="47">
        <f t="shared" si="9"/>
        <v>55.32213323420958</v>
      </c>
    </row>
    <row r="624" spans="1:8" ht="34.5" customHeight="1">
      <c r="A624" s="37" t="s">
        <v>277</v>
      </c>
      <c r="B624" s="38" t="s">
        <v>166</v>
      </c>
      <c r="C624" s="38" t="s">
        <v>143</v>
      </c>
      <c r="D624" s="38" t="s">
        <v>147</v>
      </c>
      <c r="E624" s="38" t="s">
        <v>206</v>
      </c>
      <c r="F624" s="39">
        <v>6327444</v>
      </c>
      <c r="G624" s="39">
        <v>3500477</v>
      </c>
      <c r="H624" s="47">
        <f t="shared" si="9"/>
        <v>55.32213323420958</v>
      </c>
    </row>
    <row r="625" spans="1:8" ht="15.75" customHeight="1">
      <c r="A625" s="109" t="s">
        <v>424</v>
      </c>
      <c r="B625" s="110"/>
      <c r="C625" s="110"/>
      <c r="D625" s="110"/>
      <c r="E625" s="110"/>
      <c r="F625" s="46">
        <v>1425729270.46</v>
      </c>
      <c r="G625" s="46">
        <v>1384258335.16</v>
      </c>
      <c r="H625" s="48">
        <f>G625/F625*100</f>
        <v>97.09124753491105</v>
      </c>
    </row>
    <row r="627" ht="36" customHeight="1"/>
    <row r="630" ht="15.75">
      <c r="A630" s="7" t="s">
        <v>1010</v>
      </c>
    </row>
    <row r="631" ht="15.75">
      <c r="A631" s="87" t="s">
        <v>1007</v>
      </c>
    </row>
  </sheetData>
  <sheetProtection/>
  <mergeCells count="11">
    <mergeCell ref="G2:H2"/>
    <mergeCell ref="G4:H4"/>
    <mergeCell ref="G5:H5"/>
    <mergeCell ref="A7:H7"/>
    <mergeCell ref="B9:E10"/>
    <mergeCell ref="A625:E625"/>
    <mergeCell ref="H9:H10"/>
    <mergeCell ref="G9:G10"/>
    <mergeCell ref="F9:F10"/>
    <mergeCell ref="A9:A10"/>
    <mergeCell ref="G3:H3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8" r:id="rId1"/>
  <header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7"/>
  <sheetViews>
    <sheetView view="pageBreakPreview" zoomScaleSheetLayoutView="100" workbookViewId="0" topLeftCell="A1">
      <selection activeCell="H7" sqref="H7:J7"/>
    </sheetView>
  </sheetViews>
  <sheetFormatPr defaultColWidth="9.140625" defaultRowHeight="15"/>
  <cols>
    <col min="1" max="1" width="46.57421875" style="1" customWidth="1"/>
    <col min="2" max="3" width="7.57421875" style="1" customWidth="1"/>
    <col min="4" max="5" width="6.421875" style="1" customWidth="1"/>
    <col min="6" max="6" width="12.57421875" style="1" customWidth="1"/>
    <col min="7" max="7" width="7.8515625" style="1" customWidth="1"/>
    <col min="8" max="8" width="19.140625" style="1" customWidth="1"/>
    <col min="9" max="9" width="17.00390625" style="1" customWidth="1"/>
    <col min="10" max="10" width="15.00390625" style="1" customWidth="1"/>
    <col min="11" max="11" width="18.421875" style="1" hidden="1" customWidth="1"/>
    <col min="12" max="12" width="6.57421875" style="1" customWidth="1"/>
    <col min="13" max="14" width="9.7109375" style="1" customWidth="1"/>
    <col min="15" max="16384" width="9.140625" style="1" customWidth="1"/>
  </cols>
  <sheetData>
    <row r="1" spans="1:14" ht="12.75" customHeight="1">
      <c r="A1" s="49"/>
      <c r="B1" s="49"/>
      <c r="C1" s="49"/>
      <c r="D1" s="49"/>
      <c r="E1" s="49"/>
      <c r="F1" s="49"/>
      <c r="G1" s="50"/>
      <c r="H1" s="118" t="s">
        <v>317</v>
      </c>
      <c r="I1" s="118"/>
      <c r="J1" s="118"/>
      <c r="K1" s="50"/>
      <c r="L1" s="50"/>
      <c r="M1" s="2"/>
      <c r="N1" s="2"/>
    </row>
    <row r="2" spans="1:14" ht="15.75" hidden="1">
      <c r="A2" s="51" t="s">
        <v>57</v>
      </c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2"/>
      <c r="N2" s="2"/>
    </row>
    <row r="3" spans="1:14" ht="15.75" hidden="1">
      <c r="A3" s="119" t="s">
        <v>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"/>
      <c r="N3" s="2"/>
    </row>
    <row r="4" spans="1:14" ht="15.75" hidden="1">
      <c r="A4" s="53" t="s">
        <v>57</v>
      </c>
      <c r="B4" s="53"/>
      <c r="C4" s="53"/>
      <c r="D4" s="53"/>
      <c r="E4" s="53"/>
      <c r="F4" s="53"/>
      <c r="G4" s="54"/>
      <c r="H4" s="54"/>
      <c r="I4" s="54"/>
      <c r="J4" s="54"/>
      <c r="K4" s="54"/>
      <c r="L4" s="54"/>
      <c r="M4" s="2"/>
      <c r="N4" s="2"/>
    </row>
    <row r="5" spans="1:12" ht="15.75">
      <c r="A5" s="55"/>
      <c r="B5" s="55"/>
      <c r="C5" s="55"/>
      <c r="D5" s="55"/>
      <c r="E5" s="55"/>
      <c r="F5" s="55"/>
      <c r="G5" s="55"/>
      <c r="H5" s="120" t="s">
        <v>214</v>
      </c>
      <c r="I5" s="120"/>
      <c r="J5" s="120"/>
      <c r="K5" s="55"/>
      <c r="L5" s="55"/>
    </row>
    <row r="6" spans="1:12" ht="15.75">
      <c r="A6" s="55"/>
      <c r="B6" s="55"/>
      <c r="C6" s="55"/>
      <c r="D6" s="55"/>
      <c r="E6" s="55"/>
      <c r="F6" s="55"/>
      <c r="G6" s="55"/>
      <c r="H6" s="120" t="s">
        <v>197</v>
      </c>
      <c r="I6" s="120"/>
      <c r="J6" s="120"/>
      <c r="K6" s="55"/>
      <c r="L6" s="55"/>
    </row>
    <row r="7" spans="1:12" ht="15.75">
      <c r="A7" s="55"/>
      <c r="B7" s="55"/>
      <c r="C7" s="55"/>
      <c r="D7" s="55"/>
      <c r="E7" s="55"/>
      <c r="F7" s="55"/>
      <c r="G7" s="55"/>
      <c r="H7" s="120" t="s">
        <v>1013</v>
      </c>
      <c r="I7" s="120"/>
      <c r="J7" s="120"/>
      <c r="K7" s="55"/>
      <c r="L7" s="55"/>
    </row>
    <row r="8" spans="1:12" ht="15.75">
      <c r="A8" s="55"/>
      <c r="B8" s="55"/>
      <c r="C8" s="55"/>
      <c r="D8" s="55"/>
      <c r="E8" s="55"/>
      <c r="F8" s="55"/>
      <c r="G8" s="55"/>
      <c r="H8" s="56"/>
      <c r="I8" s="56"/>
      <c r="J8" s="56"/>
      <c r="K8" s="55"/>
      <c r="L8" s="55"/>
    </row>
    <row r="9" spans="1:12" ht="39.75" customHeight="1">
      <c r="A9" s="121" t="s">
        <v>637</v>
      </c>
      <c r="B9" s="121"/>
      <c r="C9" s="121"/>
      <c r="D9" s="121"/>
      <c r="E9" s="121"/>
      <c r="F9" s="121"/>
      <c r="G9" s="121"/>
      <c r="H9" s="121"/>
      <c r="I9" s="121"/>
      <c r="J9" s="121"/>
      <c r="K9" s="55"/>
      <c r="L9" s="55"/>
    </row>
    <row r="10" spans="1:12" ht="15.75">
      <c r="A10" s="57"/>
      <c r="B10" s="57"/>
      <c r="C10" s="57"/>
      <c r="D10" s="57"/>
      <c r="E10" s="57"/>
      <c r="F10" s="57"/>
      <c r="G10" s="57"/>
      <c r="H10" s="57"/>
      <c r="I10" s="57"/>
      <c r="J10" s="75" t="s">
        <v>1001</v>
      </c>
      <c r="K10" s="57"/>
      <c r="L10" s="57"/>
    </row>
    <row r="11" spans="1:12" ht="15" customHeight="1">
      <c r="A11" s="115" t="s">
        <v>56</v>
      </c>
      <c r="B11" s="122" t="s">
        <v>885</v>
      </c>
      <c r="C11" s="122" t="s">
        <v>886</v>
      </c>
      <c r="D11" s="124" t="s">
        <v>887</v>
      </c>
      <c r="E11" s="124" t="s">
        <v>888</v>
      </c>
      <c r="F11" s="124" t="s">
        <v>889</v>
      </c>
      <c r="G11" s="124" t="s">
        <v>890</v>
      </c>
      <c r="H11" s="115" t="s">
        <v>639</v>
      </c>
      <c r="I11" s="115" t="s">
        <v>1002</v>
      </c>
      <c r="J11" s="107" t="s">
        <v>156</v>
      </c>
      <c r="K11" s="57"/>
      <c r="L11" s="57"/>
    </row>
    <row r="12" spans="1:12" ht="100.5" customHeight="1">
      <c r="A12" s="115"/>
      <c r="B12" s="123"/>
      <c r="C12" s="123"/>
      <c r="D12" s="125"/>
      <c r="E12" s="125"/>
      <c r="F12" s="125"/>
      <c r="G12" s="125"/>
      <c r="H12" s="115"/>
      <c r="I12" s="115"/>
      <c r="J12" s="107"/>
      <c r="K12" s="57"/>
      <c r="L12" s="57"/>
    </row>
    <row r="13" spans="1:12" ht="65.25" customHeight="1">
      <c r="A13" s="43" t="s">
        <v>876</v>
      </c>
      <c r="B13" s="60" t="s">
        <v>891</v>
      </c>
      <c r="C13" s="61"/>
      <c r="D13" s="85"/>
      <c r="E13" s="85"/>
      <c r="F13" s="85"/>
      <c r="G13" s="85"/>
      <c r="H13" s="45">
        <v>157405237.1</v>
      </c>
      <c r="I13" s="45">
        <v>153493262.1</v>
      </c>
      <c r="J13" s="48">
        <f>I13/H13*100</f>
        <v>97.51471102736264</v>
      </c>
      <c r="K13" s="58"/>
      <c r="L13" s="57"/>
    </row>
    <row r="14" spans="1:12" ht="15.75">
      <c r="A14" s="37" t="s">
        <v>308</v>
      </c>
      <c r="B14" s="62" t="s">
        <v>891</v>
      </c>
      <c r="C14" s="63" t="s">
        <v>892</v>
      </c>
      <c r="D14" s="63" t="s">
        <v>891</v>
      </c>
      <c r="E14" s="38" t="s">
        <v>165</v>
      </c>
      <c r="F14" s="38"/>
      <c r="G14" s="38"/>
      <c r="H14" s="39">
        <v>157405237.1</v>
      </c>
      <c r="I14" s="39">
        <v>153493262.1</v>
      </c>
      <c r="J14" s="47">
        <f aca="true" t="shared" si="0" ref="J14:J77">I14/H14*100</f>
        <v>97.51471102736264</v>
      </c>
      <c r="K14" s="57"/>
      <c r="L14" s="57"/>
    </row>
    <row r="15" spans="1:12" ht="18" customHeight="1">
      <c r="A15" s="37" t="s">
        <v>689</v>
      </c>
      <c r="B15" s="62" t="s">
        <v>891</v>
      </c>
      <c r="C15" s="63" t="s">
        <v>892</v>
      </c>
      <c r="D15" s="63" t="s">
        <v>891</v>
      </c>
      <c r="E15" s="38" t="s">
        <v>165</v>
      </c>
      <c r="F15" s="38">
        <v>80020</v>
      </c>
      <c r="G15" s="38"/>
      <c r="H15" s="39">
        <v>2373118</v>
      </c>
      <c r="I15" s="39">
        <v>2363433</v>
      </c>
      <c r="J15" s="47">
        <f t="shared" si="0"/>
        <v>99.59188712908502</v>
      </c>
      <c r="K15" s="57"/>
      <c r="L15" s="57"/>
    </row>
    <row r="16" spans="1:12" ht="94.5">
      <c r="A16" s="37" t="s">
        <v>233</v>
      </c>
      <c r="B16" s="62" t="s">
        <v>891</v>
      </c>
      <c r="C16" s="63" t="s">
        <v>892</v>
      </c>
      <c r="D16" s="38" t="s">
        <v>891</v>
      </c>
      <c r="E16" s="38" t="s">
        <v>165</v>
      </c>
      <c r="F16" s="38">
        <v>80020</v>
      </c>
      <c r="G16" s="38" t="s">
        <v>199</v>
      </c>
      <c r="H16" s="39">
        <v>2373118</v>
      </c>
      <c r="I16" s="39">
        <v>2363433</v>
      </c>
      <c r="J16" s="47">
        <f t="shared" si="0"/>
        <v>99.59188712908502</v>
      </c>
      <c r="K16" s="57"/>
      <c r="L16" s="57"/>
    </row>
    <row r="17" spans="1:12" ht="31.5">
      <c r="A17" s="37" t="s">
        <v>234</v>
      </c>
      <c r="B17" s="62" t="s">
        <v>891</v>
      </c>
      <c r="C17" s="63" t="s">
        <v>892</v>
      </c>
      <c r="D17" s="38" t="s">
        <v>891</v>
      </c>
      <c r="E17" s="38" t="s">
        <v>165</v>
      </c>
      <c r="F17" s="38">
        <v>80020</v>
      </c>
      <c r="G17" s="38" t="s">
        <v>200</v>
      </c>
      <c r="H17" s="39">
        <v>2373118</v>
      </c>
      <c r="I17" s="39">
        <v>2363433</v>
      </c>
      <c r="J17" s="47">
        <f t="shared" si="0"/>
        <v>99.59188712908502</v>
      </c>
      <c r="K17" s="57"/>
      <c r="L17" s="57"/>
    </row>
    <row r="18" spans="1:12" ht="47.25">
      <c r="A18" s="37" t="s">
        <v>61</v>
      </c>
      <c r="B18" s="62" t="s">
        <v>891</v>
      </c>
      <c r="C18" s="63" t="s">
        <v>892</v>
      </c>
      <c r="D18" s="38" t="s">
        <v>891</v>
      </c>
      <c r="E18" s="38" t="s">
        <v>165</v>
      </c>
      <c r="F18" s="38">
        <v>80040</v>
      </c>
      <c r="G18" s="38"/>
      <c r="H18" s="39">
        <v>40503249.52</v>
      </c>
      <c r="I18" s="39">
        <v>39535581.67</v>
      </c>
      <c r="J18" s="47">
        <f t="shared" si="0"/>
        <v>97.6108883571868</v>
      </c>
      <c r="K18" s="57"/>
      <c r="L18" s="57"/>
    </row>
    <row r="19" spans="1:12" ht="94.5">
      <c r="A19" s="37" t="s">
        <v>233</v>
      </c>
      <c r="B19" s="62" t="s">
        <v>891</v>
      </c>
      <c r="C19" s="63" t="s">
        <v>892</v>
      </c>
      <c r="D19" s="38" t="s">
        <v>891</v>
      </c>
      <c r="E19" s="38" t="s">
        <v>165</v>
      </c>
      <c r="F19" s="38">
        <v>80040</v>
      </c>
      <c r="G19" s="38" t="s">
        <v>199</v>
      </c>
      <c r="H19" s="39">
        <v>40190782</v>
      </c>
      <c r="I19" s="39">
        <v>39366590.87</v>
      </c>
      <c r="J19" s="47">
        <f t="shared" si="0"/>
        <v>97.94930307651141</v>
      </c>
      <c r="K19" s="57"/>
      <c r="L19" s="57"/>
    </row>
    <row r="20" spans="1:12" ht="31.5">
      <c r="A20" s="37" t="s">
        <v>234</v>
      </c>
      <c r="B20" s="62" t="s">
        <v>891</v>
      </c>
      <c r="C20" s="63" t="s">
        <v>892</v>
      </c>
      <c r="D20" s="38" t="s">
        <v>891</v>
      </c>
      <c r="E20" s="38" t="s">
        <v>165</v>
      </c>
      <c r="F20" s="38">
        <v>80040</v>
      </c>
      <c r="G20" s="38" t="s">
        <v>200</v>
      </c>
      <c r="H20" s="39">
        <v>40190782</v>
      </c>
      <c r="I20" s="39">
        <v>39366590.87</v>
      </c>
      <c r="J20" s="47">
        <f t="shared" si="0"/>
        <v>97.94930307651141</v>
      </c>
      <c r="K20" s="57"/>
      <c r="L20" s="57"/>
    </row>
    <row r="21" spans="1:12" ht="47.25">
      <c r="A21" s="37" t="s">
        <v>222</v>
      </c>
      <c r="B21" s="62" t="s">
        <v>891</v>
      </c>
      <c r="C21" s="63" t="s">
        <v>892</v>
      </c>
      <c r="D21" s="38" t="s">
        <v>891</v>
      </c>
      <c r="E21" s="38" t="s">
        <v>165</v>
      </c>
      <c r="F21" s="38">
        <v>80040</v>
      </c>
      <c r="G21" s="38" t="s">
        <v>201</v>
      </c>
      <c r="H21" s="39">
        <v>109500</v>
      </c>
      <c r="I21" s="39">
        <v>35222.61</v>
      </c>
      <c r="J21" s="47">
        <f t="shared" si="0"/>
        <v>32.16676712328767</v>
      </c>
      <c r="K21" s="57"/>
      <c r="L21" s="57"/>
    </row>
    <row r="22" spans="1:12" ht="47.25">
      <c r="A22" s="37" t="s">
        <v>223</v>
      </c>
      <c r="B22" s="62" t="s">
        <v>891</v>
      </c>
      <c r="C22" s="63" t="s">
        <v>892</v>
      </c>
      <c r="D22" s="38" t="s">
        <v>891</v>
      </c>
      <c r="E22" s="38" t="s">
        <v>165</v>
      </c>
      <c r="F22" s="38">
        <v>80040</v>
      </c>
      <c r="G22" s="38" t="s">
        <v>202</v>
      </c>
      <c r="H22" s="39">
        <v>109500</v>
      </c>
      <c r="I22" s="39">
        <v>35222.61</v>
      </c>
      <c r="J22" s="47">
        <f t="shared" si="0"/>
        <v>32.16676712328767</v>
      </c>
      <c r="K22" s="57"/>
      <c r="L22" s="57"/>
    </row>
    <row r="23" spans="1:12" ht="15.75">
      <c r="A23" s="37" t="s">
        <v>220</v>
      </c>
      <c r="B23" s="62" t="s">
        <v>891</v>
      </c>
      <c r="C23" s="63" t="s">
        <v>892</v>
      </c>
      <c r="D23" s="38" t="s">
        <v>891</v>
      </c>
      <c r="E23" s="38" t="s">
        <v>165</v>
      </c>
      <c r="F23" s="38">
        <v>80040</v>
      </c>
      <c r="G23" s="38" t="s">
        <v>204</v>
      </c>
      <c r="H23" s="39">
        <v>202967.52</v>
      </c>
      <c r="I23" s="39">
        <v>133768.19</v>
      </c>
      <c r="J23" s="47">
        <f t="shared" si="0"/>
        <v>65.90620509133679</v>
      </c>
      <c r="K23" s="57"/>
      <c r="L23" s="57"/>
    </row>
    <row r="24" spans="1:12" ht="31.5">
      <c r="A24" s="37" t="s">
        <v>225</v>
      </c>
      <c r="B24" s="62" t="s">
        <v>891</v>
      </c>
      <c r="C24" s="63" t="s">
        <v>892</v>
      </c>
      <c r="D24" s="38" t="s">
        <v>891</v>
      </c>
      <c r="E24" s="38" t="s">
        <v>165</v>
      </c>
      <c r="F24" s="38">
        <v>80040</v>
      </c>
      <c r="G24" s="38" t="s">
        <v>203</v>
      </c>
      <c r="H24" s="39">
        <v>202967.52</v>
      </c>
      <c r="I24" s="39">
        <v>133768.19</v>
      </c>
      <c r="J24" s="47">
        <f t="shared" si="0"/>
        <v>65.90620509133679</v>
      </c>
      <c r="K24" s="57"/>
      <c r="L24" s="57"/>
    </row>
    <row r="25" spans="1:12" ht="47.25">
      <c r="A25" s="37" t="s">
        <v>696</v>
      </c>
      <c r="B25" s="62" t="s">
        <v>891</v>
      </c>
      <c r="C25" s="63" t="s">
        <v>892</v>
      </c>
      <c r="D25" s="38" t="s">
        <v>891</v>
      </c>
      <c r="E25" s="38" t="s">
        <v>165</v>
      </c>
      <c r="F25" s="38">
        <v>80070</v>
      </c>
      <c r="G25" s="38"/>
      <c r="H25" s="39">
        <v>503600</v>
      </c>
      <c r="I25" s="39">
        <v>448563.71</v>
      </c>
      <c r="J25" s="47">
        <f t="shared" si="0"/>
        <v>89.07142772041303</v>
      </c>
      <c r="K25" s="57"/>
      <c r="L25" s="57"/>
    </row>
    <row r="26" spans="1:12" ht="47.25">
      <c r="A26" s="37" t="s">
        <v>222</v>
      </c>
      <c r="B26" s="62" t="s">
        <v>891</v>
      </c>
      <c r="C26" s="63" t="s">
        <v>892</v>
      </c>
      <c r="D26" s="38" t="s">
        <v>891</v>
      </c>
      <c r="E26" s="38" t="s">
        <v>165</v>
      </c>
      <c r="F26" s="38">
        <v>80070</v>
      </c>
      <c r="G26" s="38" t="s">
        <v>201</v>
      </c>
      <c r="H26" s="39">
        <v>503600</v>
      </c>
      <c r="I26" s="39">
        <v>448563.71</v>
      </c>
      <c r="J26" s="47">
        <f t="shared" si="0"/>
        <v>89.07142772041303</v>
      </c>
      <c r="K26" s="57"/>
      <c r="L26" s="57"/>
    </row>
    <row r="27" spans="1:12" ht="47.25">
      <c r="A27" s="37" t="s">
        <v>223</v>
      </c>
      <c r="B27" s="62" t="s">
        <v>891</v>
      </c>
      <c r="C27" s="63" t="s">
        <v>892</v>
      </c>
      <c r="D27" s="38" t="s">
        <v>891</v>
      </c>
      <c r="E27" s="38" t="s">
        <v>165</v>
      </c>
      <c r="F27" s="38">
        <v>80070</v>
      </c>
      <c r="G27" s="38" t="s">
        <v>202</v>
      </c>
      <c r="H27" s="39">
        <v>503600</v>
      </c>
      <c r="I27" s="39">
        <v>448563.71</v>
      </c>
      <c r="J27" s="47">
        <f t="shared" si="0"/>
        <v>89.07142772041303</v>
      </c>
      <c r="K27" s="57"/>
      <c r="L27" s="57"/>
    </row>
    <row r="28" spans="1:12" ht="15.75">
      <c r="A28" s="37" t="s">
        <v>705</v>
      </c>
      <c r="B28" s="62" t="s">
        <v>891</v>
      </c>
      <c r="C28" s="63" t="s">
        <v>892</v>
      </c>
      <c r="D28" s="38" t="s">
        <v>891</v>
      </c>
      <c r="E28" s="38" t="s">
        <v>165</v>
      </c>
      <c r="F28" s="38">
        <v>80700</v>
      </c>
      <c r="G28" s="38"/>
      <c r="H28" s="39">
        <v>4530908</v>
      </c>
      <c r="I28" s="39">
        <v>4433602.03</v>
      </c>
      <c r="J28" s="47">
        <f t="shared" si="0"/>
        <v>97.85239581117075</v>
      </c>
      <c r="K28" s="57"/>
      <c r="L28" s="57"/>
    </row>
    <row r="29" spans="1:12" ht="94.5">
      <c r="A29" s="37" t="s">
        <v>233</v>
      </c>
      <c r="B29" s="62" t="s">
        <v>891</v>
      </c>
      <c r="C29" s="63" t="s">
        <v>892</v>
      </c>
      <c r="D29" s="38" t="s">
        <v>891</v>
      </c>
      <c r="E29" s="38" t="s">
        <v>165</v>
      </c>
      <c r="F29" s="38">
        <v>80700</v>
      </c>
      <c r="G29" s="38" t="s">
        <v>199</v>
      </c>
      <c r="H29" s="39">
        <v>3660087</v>
      </c>
      <c r="I29" s="39">
        <v>3650125.05</v>
      </c>
      <c r="J29" s="47">
        <f t="shared" si="0"/>
        <v>99.72782204357436</v>
      </c>
      <c r="K29" s="57"/>
      <c r="L29" s="57"/>
    </row>
    <row r="30" spans="1:12" ht="31.5">
      <c r="A30" s="37" t="s">
        <v>235</v>
      </c>
      <c r="B30" s="62" t="s">
        <v>891</v>
      </c>
      <c r="C30" s="63" t="s">
        <v>892</v>
      </c>
      <c r="D30" s="38" t="s">
        <v>891</v>
      </c>
      <c r="E30" s="38" t="s">
        <v>165</v>
      </c>
      <c r="F30" s="38">
        <v>80700</v>
      </c>
      <c r="G30" s="38" t="s">
        <v>209</v>
      </c>
      <c r="H30" s="39">
        <v>3660087</v>
      </c>
      <c r="I30" s="39">
        <v>3650125.05</v>
      </c>
      <c r="J30" s="47">
        <f t="shared" si="0"/>
        <v>99.72782204357436</v>
      </c>
      <c r="K30" s="57"/>
      <c r="L30" s="57"/>
    </row>
    <row r="31" spans="1:12" ht="47.25">
      <c r="A31" s="37" t="s">
        <v>222</v>
      </c>
      <c r="B31" s="62" t="s">
        <v>891</v>
      </c>
      <c r="C31" s="63" t="s">
        <v>892</v>
      </c>
      <c r="D31" s="38" t="s">
        <v>891</v>
      </c>
      <c r="E31" s="38" t="s">
        <v>165</v>
      </c>
      <c r="F31" s="38">
        <v>80700</v>
      </c>
      <c r="G31" s="38" t="s">
        <v>201</v>
      </c>
      <c r="H31" s="39">
        <v>870821</v>
      </c>
      <c r="I31" s="39">
        <v>783476.98</v>
      </c>
      <c r="J31" s="47">
        <f t="shared" si="0"/>
        <v>89.9699226362249</v>
      </c>
      <c r="K31" s="57"/>
      <c r="L31" s="57"/>
    </row>
    <row r="32" spans="1:12" ht="47.25">
      <c r="A32" s="37" t="s">
        <v>223</v>
      </c>
      <c r="B32" s="62" t="s">
        <v>891</v>
      </c>
      <c r="C32" s="63" t="s">
        <v>892</v>
      </c>
      <c r="D32" s="38" t="s">
        <v>891</v>
      </c>
      <c r="E32" s="38" t="s">
        <v>165</v>
      </c>
      <c r="F32" s="38">
        <v>80700</v>
      </c>
      <c r="G32" s="38" t="s">
        <v>202</v>
      </c>
      <c r="H32" s="39">
        <v>870821</v>
      </c>
      <c r="I32" s="39">
        <v>783476.98</v>
      </c>
      <c r="J32" s="47">
        <f t="shared" si="0"/>
        <v>89.9699226362249</v>
      </c>
      <c r="K32" s="57"/>
      <c r="L32" s="57"/>
    </row>
    <row r="33" spans="1:12" ht="63">
      <c r="A33" s="37" t="s">
        <v>697</v>
      </c>
      <c r="B33" s="62" t="s">
        <v>891</v>
      </c>
      <c r="C33" s="63" t="s">
        <v>892</v>
      </c>
      <c r="D33" s="38" t="s">
        <v>891</v>
      </c>
      <c r="E33" s="38" t="s">
        <v>165</v>
      </c>
      <c r="F33" s="38">
        <v>80930</v>
      </c>
      <c r="G33" s="38"/>
      <c r="H33" s="39">
        <v>2408978.67</v>
      </c>
      <c r="I33" s="39">
        <v>2326983.31</v>
      </c>
      <c r="J33" s="47">
        <f t="shared" si="0"/>
        <v>96.59626043928401</v>
      </c>
      <c r="K33" s="57"/>
      <c r="L33" s="57"/>
    </row>
    <row r="34" spans="1:12" ht="47.25">
      <c r="A34" s="37" t="s">
        <v>222</v>
      </c>
      <c r="B34" s="62" t="s">
        <v>891</v>
      </c>
      <c r="C34" s="63" t="s">
        <v>892</v>
      </c>
      <c r="D34" s="38" t="s">
        <v>891</v>
      </c>
      <c r="E34" s="38" t="s">
        <v>165</v>
      </c>
      <c r="F34" s="38">
        <v>80930</v>
      </c>
      <c r="G34" s="38" t="s">
        <v>201</v>
      </c>
      <c r="H34" s="39">
        <v>2198978.67</v>
      </c>
      <c r="I34" s="39">
        <v>2116983.31</v>
      </c>
      <c r="J34" s="47">
        <f t="shared" si="0"/>
        <v>96.27120712362344</v>
      </c>
      <c r="K34" s="57"/>
      <c r="L34" s="57"/>
    </row>
    <row r="35" spans="1:12" ht="47.25">
      <c r="A35" s="37" t="s">
        <v>223</v>
      </c>
      <c r="B35" s="62" t="s">
        <v>891</v>
      </c>
      <c r="C35" s="63" t="s">
        <v>892</v>
      </c>
      <c r="D35" s="38" t="s">
        <v>891</v>
      </c>
      <c r="E35" s="38" t="s">
        <v>165</v>
      </c>
      <c r="F35" s="38">
        <v>80930</v>
      </c>
      <c r="G35" s="38" t="s">
        <v>202</v>
      </c>
      <c r="H35" s="39">
        <v>2198978.67</v>
      </c>
      <c r="I35" s="39">
        <v>2116983.31</v>
      </c>
      <c r="J35" s="47">
        <f t="shared" si="0"/>
        <v>96.27120712362344</v>
      </c>
      <c r="K35" s="57"/>
      <c r="L35" s="57"/>
    </row>
    <row r="36" spans="1:12" ht="15.75">
      <c r="A36" s="37" t="s">
        <v>220</v>
      </c>
      <c r="B36" s="62" t="s">
        <v>891</v>
      </c>
      <c r="C36" s="63" t="s">
        <v>892</v>
      </c>
      <c r="D36" s="38" t="s">
        <v>891</v>
      </c>
      <c r="E36" s="38" t="s">
        <v>165</v>
      </c>
      <c r="F36" s="38">
        <v>80930</v>
      </c>
      <c r="G36" s="38" t="s">
        <v>204</v>
      </c>
      <c r="H36" s="39">
        <v>210000</v>
      </c>
      <c r="I36" s="39">
        <v>210000</v>
      </c>
      <c r="J36" s="47">
        <f t="shared" si="0"/>
        <v>100</v>
      </c>
      <c r="K36" s="57"/>
      <c r="L36" s="57"/>
    </row>
    <row r="37" spans="1:12" ht="31.5">
      <c r="A37" s="37" t="s">
        <v>225</v>
      </c>
      <c r="B37" s="62" t="s">
        <v>891</v>
      </c>
      <c r="C37" s="63" t="s">
        <v>892</v>
      </c>
      <c r="D37" s="38" t="s">
        <v>891</v>
      </c>
      <c r="E37" s="38" t="s">
        <v>165</v>
      </c>
      <c r="F37" s="38">
        <v>80930</v>
      </c>
      <c r="G37" s="38" t="s">
        <v>203</v>
      </c>
      <c r="H37" s="39">
        <v>210000</v>
      </c>
      <c r="I37" s="39">
        <v>210000</v>
      </c>
      <c r="J37" s="47">
        <f t="shared" si="0"/>
        <v>100</v>
      </c>
      <c r="K37" s="57"/>
      <c r="L37" s="57"/>
    </row>
    <row r="38" spans="1:12" ht="63">
      <c r="A38" s="37" t="s">
        <v>454</v>
      </c>
      <c r="B38" s="62" t="s">
        <v>891</v>
      </c>
      <c r="C38" s="63" t="s">
        <v>892</v>
      </c>
      <c r="D38" s="38" t="s">
        <v>891</v>
      </c>
      <c r="E38" s="38" t="s">
        <v>165</v>
      </c>
      <c r="F38" s="38">
        <v>81200</v>
      </c>
      <c r="G38" s="38"/>
      <c r="H38" s="39">
        <v>718049.5</v>
      </c>
      <c r="I38" s="39">
        <v>710143.38</v>
      </c>
      <c r="J38" s="47">
        <f t="shared" si="0"/>
        <v>98.89894498916858</v>
      </c>
      <c r="K38" s="57"/>
      <c r="L38" s="57"/>
    </row>
    <row r="39" spans="1:12" ht="47.25">
      <c r="A39" s="37" t="s">
        <v>222</v>
      </c>
      <c r="B39" s="62" t="s">
        <v>891</v>
      </c>
      <c r="C39" s="63" t="s">
        <v>892</v>
      </c>
      <c r="D39" s="38" t="s">
        <v>891</v>
      </c>
      <c r="E39" s="38" t="s">
        <v>165</v>
      </c>
      <c r="F39" s="38">
        <v>81200</v>
      </c>
      <c r="G39" s="38" t="s">
        <v>201</v>
      </c>
      <c r="H39" s="39">
        <v>718049.5</v>
      </c>
      <c r="I39" s="39">
        <v>710143.38</v>
      </c>
      <c r="J39" s="47">
        <f t="shared" si="0"/>
        <v>98.89894498916858</v>
      </c>
      <c r="K39" s="57"/>
      <c r="L39" s="57"/>
    </row>
    <row r="40" spans="1:12" ht="47.25">
      <c r="A40" s="37" t="s">
        <v>223</v>
      </c>
      <c r="B40" s="62" t="s">
        <v>891</v>
      </c>
      <c r="C40" s="63" t="s">
        <v>892</v>
      </c>
      <c r="D40" s="38" t="s">
        <v>891</v>
      </c>
      <c r="E40" s="38" t="s">
        <v>165</v>
      </c>
      <c r="F40" s="38">
        <v>81200</v>
      </c>
      <c r="G40" s="38" t="s">
        <v>202</v>
      </c>
      <c r="H40" s="39">
        <v>718049.5</v>
      </c>
      <c r="I40" s="39">
        <v>710143.38</v>
      </c>
      <c r="J40" s="47">
        <f t="shared" si="0"/>
        <v>98.89894498916858</v>
      </c>
      <c r="K40" s="57"/>
      <c r="L40" s="57"/>
    </row>
    <row r="41" spans="1:12" ht="126">
      <c r="A41" s="37" t="s">
        <v>698</v>
      </c>
      <c r="B41" s="62" t="s">
        <v>891</v>
      </c>
      <c r="C41" s="63" t="s">
        <v>892</v>
      </c>
      <c r="D41" s="63" t="s">
        <v>894</v>
      </c>
      <c r="E41" s="38" t="s">
        <v>165</v>
      </c>
      <c r="F41" s="38">
        <v>12020</v>
      </c>
      <c r="G41" s="38"/>
      <c r="H41" s="39">
        <v>1735608</v>
      </c>
      <c r="I41" s="39">
        <v>1735608</v>
      </c>
      <c r="J41" s="47">
        <f t="shared" si="0"/>
        <v>100</v>
      </c>
      <c r="K41" s="57"/>
      <c r="L41" s="57"/>
    </row>
    <row r="42" spans="1:12" ht="94.5">
      <c r="A42" s="37" t="s">
        <v>233</v>
      </c>
      <c r="B42" s="62" t="s">
        <v>891</v>
      </c>
      <c r="C42" s="63" t="s">
        <v>892</v>
      </c>
      <c r="D42" s="63" t="s">
        <v>894</v>
      </c>
      <c r="E42" s="38" t="s">
        <v>165</v>
      </c>
      <c r="F42" s="38">
        <v>12020</v>
      </c>
      <c r="G42" s="38" t="s">
        <v>199</v>
      </c>
      <c r="H42" s="39">
        <v>1610357.82</v>
      </c>
      <c r="I42" s="39">
        <v>1610357.82</v>
      </c>
      <c r="J42" s="47">
        <f t="shared" si="0"/>
        <v>100</v>
      </c>
      <c r="K42" s="57"/>
      <c r="L42" s="57"/>
    </row>
    <row r="43" spans="1:12" ht="31.5">
      <c r="A43" s="37" t="s">
        <v>234</v>
      </c>
      <c r="B43" s="62" t="s">
        <v>891</v>
      </c>
      <c r="C43" s="63" t="s">
        <v>892</v>
      </c>
      <c r="D43" s="63" t="s">
        <v>894</v>
      </c>
      <c r="E43" s="38" t="s">
        <v>165</v>
      </c>
      <c r="F43" s="38">
        <v>12020</v>
      </c>
      <c r="G43" s="38" t="s">
        <v>200</v>
      </c>
      <c r="H43" s="39">
        <v>1610357.82</v>
      </c>
      <c r="I43" s="39">
        <v>1610357.82</v>
      </c>
      <c r="J43" s="47">
        <f t="shared" si="0"/>
        <v>100</v>
      </c>
      <c r="K43" s="57"/>
      <c r="L43" s="57"/>
    </row>
    <row r="44" spans="1:12" ht="47.25">
      <c r="A44" s="37" t="s">
        <v>222</v>
      </c>
      <c r="B44" s="62" t="s">
        <v>891</v>
      </c>
      <c r="C44" s="63" t="s">
        <v>892</v>
      </c>
      <c r="D44" s="63" t="s">
        <v>894</v>
      </c>
      <c r="E44" s="38" t="s">
        <v>165</v>
      </c>
      <c r="F44" s="38">
        <v>12020</v>
      </c>
      <c r="G44" s="38" t="s">
        <v>201</v>
      </c>
      <c r="H44" s="39">
        <v>125250.18</v>
      </c>
      <c r="I44" s="39">
        <v>125250.18</v>
      </c>
      <c r="J44" s="47">
        <f t="shared" si="0"/>
        <v>100</v>
      </c>
      <c r="K44" s="57"/>
      <c r="L44" s="57"/>
    </row>
    <row r="45" spans="1:12" ht="47.25">
      <c r="A45" s="37" t="s">
        <v>223</v>
      </c>
      <c r="B45" s="62" t="s">
        <v>891</v>
      </c>
      <c r="C45" s="63" t="s">
        <v>892</v>
      </c>
      <c r="D45" s="63" t="s">
        <v>894</v>
      </c>
      <c r="E45" s="38" t="s">
        <v>165</v>
      </c>
      <c r="F45" s="38">
        <v>12020</v>
      </c>
      <c r="G45" s="38" t="s">
        <v>202</v>
      </c>
      <c r="H45" s="39">
        <v>125250.18</v>
      </c>
      <c r="I45" s="39">
        <v>125250.18</v>
      </c>
      <c r="J45" s="47">
        <f t="shared" si="0"/>
        <v>100</v>
      </c>
      <c r="K45" s="57"/>
      <c r="L45" s="57"/>
    </row>
    <row r="46" spans="1:12" ht="189">
      <c r="A46" s="37" t="s">
        <v>778</v>
      </c>
      <c r="B46" s="62" t="s">
        <v>891</v>
      </c>
      <c r="C46" s="63" t="s">
        <v>892</v>
      </c>
      <c r="D46" s="63" t="s">
        <v>894</v>
      </c>
      <c r="E46" s="38" t="s">
        <v>165</v>
      </c>
      <c r="F46" s="38">
        <v>16721</v>
      </c>
      <c r="G46" s="38"/>
      <c r="H46" s="39">
        <v>1735408</v>
      </c>
      <c r="I46" s="39">
        <v>1735408</v>
      </c>
      <c r="J46" s="47">
        <f t="shared" si="0"/>
        <v>100</v>
      </c>
      <c r="K46" s="57"/>
      <c r="L46" s="57"/>
    </row>
    <row r="47" spans="1:12" ht="94.5">
      <c r="A47" s="37" t="s">
        <v>233</v>
      </c>
      <c r="B47" s="62" t="s">
        <v>891</v>
      </c>
      <c r="C47" s="63" t="s">
        <v>892</v>
      </c>
      <c r="D47" s="63" t="s">
        <v>894</v>
      </c>
      <c r="E47" s="38" t="s">
        <v>165</v>
      </c>
      <c r="F47" s="38">
        <v>16721</v>
      </c>
      <c r="G47" s="38" t="s">
        <v>199</v>
      </c>
      <c r="H47" s="39">
        <v>1735408</v>
      </c>
      <c r="I47" s="39">
        <v>1735408</v>
      </c>
      <c r="J47" s="47">
        <f t="shared" si="0"/>
        <v>100</v>
      </c>
      <c r="K47" s="57"/>
      <c r="L47" s="57"/>
    </row>
    <row r="48" spans="1:12" ht="31.5">
      <c r="A48" s="37" t="s">
        <v>234</v>
      </c>
      <c r="B48" s="62" t="s">
        <v>891</v>
      </c>
      <c r="C48" s="63" t="s">
        <v>892</v>
      </c>
      <c r="D48" s="63" t="s">
        <v>894</v>
      </c>
      <c r="E48" s="38" t="s">
        <v>165</v>
      </c>
      <c r="F48" s="38">
        <v>16721</v>
      </c>
      <c r="G48" s="38" t="s">
        <v>200</v>
      </c>
      <c r="H48" s="39">
        <v>1735408</v>
      </c>
      <c r="I48" s="39">
        <v>1735408</v>
      </c>
      <c r="J48" s="47">
        <f t="shared" si="0"/>
        <v>100</v>
      </c>
      <c r="K48" s="57"/>
      <c r="L48" s="57"/>
    </row>
    <row r="49" spans="1:12" ht="63">
      <c r="A49" s="37" t="s">
        <v>713</v>
      </c>
      <c r="B49" s="62" t="s">
        <v>891</v>
      </c>
      <c r="C49" s="63" t="s">
        <v>892</v>
      </c>
      <c r="D49" s="63" t="s">
        <v>894</v>
      </c>
      <c r="E49" s="38" t="s">
        <v>165</v>
      </c>
      <c r="F49" s="38">
        <v>17900</v>
      </c>
      <c r="G49" s="38"/>
      <c r="H49" s="39">
        <v>433852</v>
      </c>
      <c r="I49" s="39">
        <v>433852</v>
      </c>
      <c r="J49" s="47">
        <f t="shared" si="0"/>
        <v>100</v>
      </c>
      <c r="K49" s="57"/>
      <c r="L49" s="57"/>
    </row>
    <row r="50" spans="1:12" ht="94.5">
      <c r="A50" s="37" t="s">
        <v>233</v>
      </c>
      <c r="B50" s="62" t="s">
        <v>891</v>
      </c>
      <c r="C50" s="63" t="s">
        <v>892</v>
      </c>
      <c r="D50" s="63" t="s">
        <v>894</v>
      </c>
      <c r="E50" s="38" t="s">
        <v>165</v>
      </c>
      <c r="F50" s="38">
        <v>17900</v>
      </c>
      <c r="G50" s="38" t="s">
        <v>199</v>
      </c>
      <c r="H50" s="39">
        <v>351969.74</v>
      </c>
      <c r="I50" s="39">
        <v>351969.74</v>
      </c>
      <c r="J50" s="47">
        <f t="shared" si="0"/>
        <v>100</v>
      </c>
      <c r="K50" s="57"/>
      <c r="L50" s="57"/>
    </row>
    <row r="51" spans="1:12" ht="31.5">
      <c r="A51" s="37" t="s">
        <v>234</v>
      </c>
      <c r="B51" s="62" t="s">
        <v>891</v>
      </c>
      <c r="C51" s="63" t="s">
        <v>892</v>
      </c>
      <c r="D51" s="63" t="s">
        <v>894</v>
      </c>
      <c r="E51" s="38" t="s">
        <v>165</v>
      </c>
      <c r="F51" s="38">
        <v>17900</v>
      </c>
      <c r="G51" s="38" t="s">
        <v>200</v>
      </c>
      <c r="H51" s="39">
        <v>351969.74</v>
      </c>
      <c r="I51" s="39">
        <v>351969.74</v>
      </c>
      <c r="J51" s="47">
        <f t="shared" si="0"/>
        <v>100</v>
      </c>
      <c r="K51" s="57"/>
      <c r="L51" s="57"/>
    </row>
    <row r="52" spans="1:12" ht="47.25">
      <c r="A52" s="37" t="s">
        <v>222</v>
      </c>
      <c r="B52" s="62" t="s">
        <v>891</v>
      </c>
      <c r="C52" s="63" t="s">
        <v>892</v>
      </c>
      <c r="D52" s="63" t="s">
        <v>894</v>
      </c>
      <c r="E52" s="38" t="s">
        <v>165</v>
      </c>
      <c r="F52" s="38">
        <v>17900</v>
      </c>
      <c r="G52" s="38" t="s">
        <v>201</v>
      </c>
      <c r="H52" s="39">
        <v>81882.26</v>
      </c>
      <c r="I52" s="39">
        <v>81882.26</v>
      </c>
      <c r="J52" s="47">
        <f t="shared" si="0"/>
        <v>100</v>
      </c>
      <c r="K52" s="57"/>
      <c r="L52" s="57"/>
    </row>
    <row r="53" spans="1:12" ht="47.25">
      <c r="A53" s="37" t="s">
        <v>223</v>
      </c>
      <c r="B53" s="62" t="s">
        <v>891</v>
      </c>
      <c r="C53" s="63" t="s">
        <v>892</v>
      </c>
      <c r="D53" s="63" t="s">
        <v>894</v>
      </c>
      <c r="E53" s="38" t="s">
        <v>165</v>
      </c>
      <c r="F53" s="38">
        <v>17900</v>
      </c>
      <c r="G53" s="38" t="s">
        <v>202</v>
      </c>
      <c r="H53" s="39">
        <v>81882.26</v>
      </c>
      <c r="I53" s="39">
        <v>81882.26</v>
      </c>
      <c r="J53" s="47">
        <f t="shared" si="0"/>
        <v>100</v>
      </c>
      <c r="K53" s="57"/>
      <c r="L53" s="57"/>
    </row>
    <row r="54" spans="1:12" ht="78.75">
      <c r="A54" s="37" t="s">
        <v>693</v>
      </c>
      <c r="B54" s="62" t="s">
        <v>891</v>
      </c>
      <c r="C54" s="63" t="s">
        <v>892</v>
      </c>
      <c r="D54" s="63" t="s">
        <v>894</v>
      </c>
      <c r="E54" s="38" t="s">
        <v>165</v>
      </c>
      <c r="F54" s="38">
        <v>51200</v>
      </c>
      <c r="G54" s="38"/>
      <c r="H54" s="39">
        <v>23920</v>
      </c>
      <c r="I54" s="39">
        <v>23920</v>
      </c>
      <c r="J54" s="47">
        <f t="shared" si="0"/>
        <v>100</v>
      </c>
      <c r="K54" s="57"/>
      <c r="L54" s="57"/>
    </row>
    <row r="55" spans="1:12" ht="47.25">
      <c r="A55" s="37" t="s">
        <v>222</v>
      </c>
      <c r="B55" s="62" t="s">
        <v>891</v>
      </c>
      <c r="C55" s="63" t="s">
        <v>892</v>
      </c>
      <c r="D55" s="63" t="s">
        <v>894</v>
      </c>
      <c r="E55" s="38" t="s">
        <v>165</v>
      </c>
      <c r="F55" s="38">
        <v>51200</v>
      </c>
      <c r="G55" s="38" t="s">
        <v>201</v>
      </c>
      <c r="H55" s="39">
        <v>23920</v>
      </c>
      <c r="I55" s="39">
        <v>23920</v>
      </c>
      <c r="J55" s="47">
        <f t="shared" si="0"/>
        <v>100</v>
      </c>
      <c r="K55" s="57"/>
      <c r="L55" s="57"/>
    </row>
    <row r="56" spans="1:12" ht="47.25">
      <c r="A56" s="37" t="s">
        <v>223</v>
      </c>
      <c r="B56" s="62" t="s">
        <v>891</v>
      </c>
      <c r="C56" s="63" t="s">
        <v>892</v>
      </c>
      <c r="D56" s="63" t="s">
        <v>894</v>
      </c>
      <c r="E56" s="38" t="s">
        <v>165</v>
      </c>
      <c r="F56" s="38">
        <v>51200</v>
      </c>
      <c r="G56" s="38" t="s">
        <v>202</v>
      </c>
      <c r="H56" s="39">
        <v>23920</v>
      </c>
      <c r="I56" s="39">
        <v>23920</v>
      </c>
      <c r="J56" s="47">
        <f t="shared" si="0"/>
        <v>100</v>
      </c>
      <c r="K56" s="57"/>
      <c r="L56" s="57"/>
    </row>
    <row r="57" spans="1:12" ht="47.25">
      <c r="A57" s="37" t="s">
        <v>341</v>
      </c>
      <c r="B57" s="62" t="s">
        <v>891</v>
      </c>
      <c r="C57" s="63" t="s">
        <v>892</v>
      </c>
      <c r="D57" s="38" t="s">
        <v>895</v>
      </c>
      <c r="E57" s="38" t="s">
        <v>165</v>
      </c>
      <c r="F57" s="38">
        <v>80710</v>
      </c>
      <c r="G57" s="38"/>
      <c r="H57" s="39">
        <v>10096830.44</v>
      </c>
      <c r="I57" s="39">
        <v>9835314.37</v>
      </c>
      <c r="J57" s="47">
        <f t="shared" si="0"/>
        <v>97.40991916667267</v>
      </c>
      <c r="K57" s="57"/>
      <c r="L57" s="57"/>
    </row>
    <row r="58" spans="1:12" ht="47.25">
      <c r="A58" s="37" t="s">
        <v>217</v>
      </c>
      <c r="B58" s="62" t="s">
        <v>891</v>
      </c>
      <c r="C58" s="63" t="s">
        <v>892</v>
      </c>
      <c r="D58" s="38" t="s">
        <v>895</v>
      </c>
      <c r="E58" s="38" t="s">
        <v>165</v>
      </c>
      <c r="F58" s="38">
        <v>80710</v>
      </c>
      <c r="G58" s="38" t="s">
        <v>211</v>
      </c>
      <c r="H58" s="39">
        <v>10096830.44</v>
      </c>
      <c r="I58" s="39">
        <v>9835314.37</v>
      </c>
      <c r="J58" s="47">
        <f t="shared" si="0"/>
        <v>97.40991916667267</v>
      </c>
      <c r="K58" s="57"/>
      <c r="L58" s="57"/>
    </row>
    <row r="59" spans="1:12" ht="15.75">
      <c r="A59" s="37" t="s">
        <v>218</v>
      </c>
      <c r="B59" s="62" t="s">
        <v>891</v>
      </c>
      <c r="C59" s="63" t="s">
        <v>892</v>
      </c>
      <c r="D59" s="38" t="s">
        <v>895</v>
      </c>
      <c r="E59" s="38" t="s">
        <v>165</v>
      </c>
      <c r="F59" s="38">
        <v>80710</v>
      </c>
      <c r="G59" s="38" t="s">
        <v>210</v>
      </c>
      <c r="H59" s="39">
        <v>10096830.44</v>
      </c>
      <c r="I59" s="39">
        <v>9835314.37</v>
      </c>
      <c r="J59" s="47">
        <f t="shared" si="0"/>
        <v>97.40991916667267</v>
      </c>
      <c r="K59" s="57"/>
      <c r="L59" s="57"/>
    </row>
    <row r="60" spans="1:12" ht="157.5">
      <c r="A60" s="37" t="s">
        <v>356</v>
      </c>
      <c r="B60" s="62" t="s">
        <v>891</v>
      </c>
      <c r="C60" s="63" t="s">
        <v>892</v>
      </c>
      <c r="D60" s="38" t="s">
        <v>896</v>
      </c>
      <c r="E60" s="38" t="s">
        <v>165</v>
      </c>
      <c r="F60" s="38">
        <v>12510</v>
      </c>
      <c r="G60" s="38"/>
      <c r="H60" s="39">
        <v>267088.02</v>
      </c>
      <c r="I60" s="39">
        <v>267088.02</v>
      </c>
      <c r="J60" s="47">
        <f t="shared" si="0"/>
        <v>100</v>
      </c>
      <c r="K60" s="57"/>
      <c r="L60" s="57"/>
    </row>
    <row r="61" spans="1:12" ht="47.25">
      <c r="A61" s="37" t="s">
        <v>222</v>
      </c>
      <c r="B61" s="62" t="s">
        <v>891</v>
      </c>
      <c r="C61" s="63" t="s">
        <v>892</v>
      </c>
      <c r="D61" s="38" t="s">
        <v>896</v>
      </c>
      <c r="E61" s="38" t="s">
        <v>165</v>
      </c>
      <c r="F61" s="38">
        <v>12510</v>
      </c>
      <c r="G61" s="38" t="s">
        <v>201</v>
      </c>
      <c r="H61" s="39">
        <v>267088.02</v>
      </c>
      <c r="I61" s="39">
        <v>267088.02</v>
      </c>
      <c r="J61" s="47">
        <f t="shared" si="0"/>
        <v>100</v>
      </c>
      <c r="K61" s="57"/>
      <c r="L61" s="57"/>
    </row>
    <row r="62" spans="1:12" ht="47.25">
      <c r="A62" s="37" t="s">
        <v>223</v>
      </c>
      <c r="B62" s="62" t="s">
        <v>891</v>
      </c>
      <c r="C62" s="63" t="s">
        <v>892</v>
      </c>
      <c r="D62" s="38" t="s">
        <v>896</v>
      </c>
      <c r="E62" s="38" t="s">
        <v>165</v>
      </c>
      <c r="F62" s="38">
        <v>12510</v>
      </c>
      <c r="G62" s="38" t="s">
        <v>202</v>
      </c>
      <c r="H62" s="39">
        <v>267088.02</v>
      </c>
      <c r="I62" s="39">
        <v>267088.02</v>
      </c>
      <c r="J62" s="47">
        <f t="shared" si="0"/>
        <v>100</v>
      </c>
      <c r="K62" s="57"/>
      <c r="L62" s="57"/>
    </row>
    <row r="63" spans="1:12" ht="31.5">
      <c r="A63" s="37" t="s">
        <v>353</v>
      </c>
      <c r="B63" s="62" t="s">
        <v>891</v>
      </c>
      <c r="C63" s="63" t="s">
        <v>892</v>
      </c>
      <c r="D63" s="38" t="s">
        <v>896</v>
      </c>
      <c r="E63" s="38" t="s">
        <v>165</v>
      </c>
      <c r="F63" s="38">
        <v>81140</v>
      </c>
      <c r="G63" s="38"/>
      <c r="H63" s="39">
        <v>217488</v>
      </c>
      <c r="I63" s="39">
        <v>187615.62</v>
      </c>
      <c r="J63" s="47">
        <f t="shared" si="0"/>
        <v>86.26481461046126</v>
      </c>
      <c r="K63" s="57"/>
      <c r="L63" s="57"/>
    </row>
    <row r="64" spans="1:12" ht="15.75">
      <c r="A64" s="37" t="s">
        <v>220</v>
      </c>
      <c r="B64" s="62" t="s">
        <v>891</v>
      </c>
      <c r="C64" s="63" t="s">
        <v>892</v>
      </c>
      <c r="D64" s="38" t="s">
        <v>896</v>
      </c>
      <c r="E64" s="38" t="s">
        <v>165</v>
      </c>
      <c r="F64" s="38">
        <v>81140</v>
      </c>
      <c r="G64" s="38" t="s">
        <v>204</v>
      </c>
      <c r="H64" s="39">
        <v>217488</v>
      </c>
      <c r="I64" s="39">
        <v>187615.62</v>
      </c>
      <c r="J64" s="47">
        <f t="shared" si="0"/>
        <v>86.26481461046126</v>
      </c>
      <c r="K64" s="57"/>
      <c r="L64" s="57"/>
    </row>
    <row r="65" spans="1:12" ht="78.75">
      <c r="A65" s="37" t="s">
        <v>237</v>
      </c>
      <c r="B65" s="62" t="s">
        <v>891</v>
      </c>
      <c r="C65" s="63" t="s">
        <v>892</v>
      </c>
      <c r="D65" s="38" t="s">
        <v>896</v>
      </c>
      <c r="E65" s="38" t="s">
        <v>165</v>
      </c>
      <c r="F65" s="38">
        <v>81140</v>
      </c>
      <c r="G65" s="38" t="s">
        <v>113</v>
      </c>
      <c r="H65" s="39">
        <v>217488</v>
      </c>
      <c r="I65" s="39">
        <v>187615.62</v>
      </c>
      <c r="J65" s="47">
        <f t="shared" si="0"/>
        <v>86.26481461046126</v>
      </c>
      <c r="K65" s="57"/>
      <c r="L65" s="57"/>
    </row>
    <row r="66" spans="1:12" ht="110.25">
      <c r="A66" s="37" t="s">
        <v>706</v>
      </c>
      <c r="B66" s="62" t="s">
        <v>891</v>
      </c>
      <c r="C66" s="63" t="s">
        <v>892</v>
      </c>
      <c r="D66" s="38" t="s">
        <v>896</v>
      </c>
      <c r="E66" s="38" t="s">
        <v>165</v>
      </c>
      <c r="F66" s="38">
        <v>81630</v>
      </c>
      <c r="G66" s="38"/>
      <c r="H66" s="39">
        <v>534000</v>
      </c>
      <c r="I66" s="39">
        <v>534000</v>
      </c>
      <c r="J66" s="47">
        <f t="shared" si="0"/>
        <v>100</v>
      </c>
      <c r="K66" s="57"/>
      <c r="L66" s="57"/>
    </row>
    <row r="67" spans="1:12" ht="15.75">
      <c r="A67" s="37" t="s">
        <v>220</v>
      </c>
      <c r="B67" s="62" t="s">
        <v>891</v>
      </c>
      <c r="C67" s="63" t="s">
        <v>892</v>
      </c>
      <c r="D67" s="38" t="s">
        <v>896</v>
      </c>
      <c r="E67" s="38" t="s">
        <v>165</v>
      </c>
      <c r="F67" s="38">
        <v>81630</v>
      </c>
      <c r="G67" s="38" t="s">
        <v>204</v>
      </c>
      <c r="H67" s="39">
        <v>534000</v>
      </c>
      <c r="I67" s="39">
        <v>534000</v>
      </c>
      <c r="J67" s="47">
        <f t="shared" si="0"/>
        <v>100</v>
      </c>
      <c r="K67" s="57"/>
      <c r="L67" s="57"/>
    </row>
    <row r="68" spans="1:12" ht="78.75">
      <c r="A68" s="37" t="s">
        <v>237</v>
      </c>
      <c r="B68" s="62" t="s">
        <v>891</v>
      </c>
      <c r="C68" s="63" t="s">
        <v>892</v>
      </c>
      <c r="D68" s="38" t="s">
        <v>896</v>
      </c>
      <c r="E68" s="38" t="s">
        <v>165</v>
      </c>
      <c r="F68" s="38">
        <v>81630</v>
      </c>
      <c r="G68" s="38" t="s">
        <v>113</v>
      </c>
      <c r="H68" s="39">
        <v>534000</v>
      </c>
      <c r="I68" s="39">
        <v>534000</v>
      </c>
      <c r="J68" s="47">
        <f t="shared" si="0"/>
        <v>100</v>
      </c>
      <c r="K68" s="57"/>
      <c r="L68" s="57"/>
    </row>
    <row r="69" spans="1:12" ht="63">
      <c r="A69" s="37" t="s">
        <v>89</v>
      </c>
      <c r="B69" s="62" t="s">
        <v>891</v>
      </c>
      <c r="C69" s="63" t="s">
        <v>892</v>
      </c>
      <c r="D69" s="38" t="s">
        <v>897</v>
      </c>
      <c r="E69" s="38" t="s">
        <v>165</v>
      </c>
      <c r="F69" s="38">
        <v>16710</v>
      </c>
      <c r="G69" s="38"/>
      <c r="H69" s="39">
        <v>102000</v>
      </c>
      <c r="I69" s="39">
        <v>63500</v>
      </c>
      <c r="J69" s="47">
        <f t="shared" si="0"/>
        <v>62.254901960784316</v>
      </c>
      <c r="K69" s="57"/>
      <c r="L69" s="57"/>
    </row>
    <row r="70" spans="1:12" ht="31.5">
      <c r="A70" s="37" t="s">
        <v>224</v>
      </c>
      <c r="B70" s="62" t="s">
        <v>891</v>
      </c>
      <c r="C70" s="63" t="s">
        <v>892</v>
      </c>
      <c r="D70" s="38" t="s">
        <v>897</v>
      </c>
      <c r="E70" s="38" t="s">
        <v>165</v>
      </c>
      <c r="F70" s="38">
        <v>16710</v>
      </c>
      <c r="G70" s="38" t="s">
        <v>207</v>
      </c>
      <c r="H70" s="39">
        <v>102000</v>
      </c>
      <c r="I70" s="39">
        <v>63500</v>
      </c>
      <c r="J70" s="47">
        <f t="shared" si="0"/>
        <v>62.254901960784316</v>
      </c>
      <c r="K70" s="57"/>
      <c r="L70" s="57"/>
    </row>
    <row r="71" spans="1:12" ht="31.5">
      <c r="A71" s="37" t="s">
        <v>244</v>
      </c>
      <c r="B71" s="62" t="s">
        <v>891</v>
      </c>
      <c r="C71" s="63" t="s">
        <v>892</v>
      </c>
      <c r="D71" s="38" t="s">
        <v>897</v>
      </c>
      <c r="E71" s="38" t="s">
        <v>165</v>
      </c>
      <c r="F71" s="38">
        <v>16710</v>
      </c>
      <c r="G71" s="38" t="s">
        <v>228</v>
      </c>
      <c r="H71" s="39">
        <v>102000</v>
      </c>
      <c r="I71" s="39">
        <v>63500</v>
      </c>
      <c r="J71" s="47">
        <f t="shared" si="0"/>
        <v>62.254901960784316</v>
      </c>
      <c r="K71" s="57"/>
      <c r="L71" s="57"/>
    </row>
    <row r="72" spans="1:12" ht="195" customHeight="1">
      <c r="A72" s="37" t="s">
        <v>772</v>
      </c>
      <c r="B72" s="62" t="s">
        <v>891</v>
      </c>
      <c r="C72" s="63" t="s">
        <v>892</v>
      </c>
      <c r="D72" s="38" t="s">
        <v>897</v>
      </c>
      <c r="E72" s="38" t="s">
        <v>165</v>
      </c>
      <c r="F72" s="38">
        <v>16722</v>
      </c>
      <c r="G72" s="38"/>
      <c r="H72" s="39">
        <v>98000</v>
      </c>
      <c r="I72" s="39">
        <v>28000</v>
      </c>
      <c r="J72" s="47">
        <f t="shared" si="0"/>
        <v>28.57142857142857</v>
      </c>
      <c r="K72" s="57"/>
      <c r="L72" s="57"/>
    </row>
    <row r="73" spans="1:12" ht="47.25">
      <c r="A73" s="37" t="s">
        <v>222</v>
      </c>
      <c r="B73" s="62" t="s">
        <v>891</v>
      </c>
      <c r="C73" s="63" t="s">
        <v>892</v>
      </c>
      <c r="D73" s="38" t="s">
        <v>897</v>
      </c>
      <c r="E73" s="38" t="s">
        <v>165</v>
      </c>
      <c r="F73" s="38">
        <v>16722</v>
      </c>
      <c r="G73" s="38" t="s">
        <v>201</v>
      </c>
      <c r="H73" s="39">
        <v>98000</v>
      </c>
      <c r="I73" s="39">
        <v>28000</v>
      </c>
      <c r="J73" s="47">
        <f t="shared" si="0"/>
        <v>28.57142857142857</v>
      </c>
      <c r="K73" s="57"/>
      <c r="L73" s="57"/>
    </row>
    <row r="74" spans="1:12" ht="47.25">
      <c r="A74" s="37" t="s">
        <v>223</v>
      </c>
      <c r="B74" s="62" t="s">
        <v>891</v>
      </c>
      <c r="C74" s="63" t="s">
        <v>892</v>
      </c>
      <c r="D74" s="38" t="s">
        <v>897</v>
      </c>
      <c r="E74" s="38" t="s">
        <v>165</v>
      </c>
      <c r="F74" s="38">
        <v>16722</v>
      </c>
      <c r="G74" s="38" t="s">
        <v>202</v>
      </c>
      <c r="H74" s="39">
        <v>98000</v>
      </c>
      <c r="I74" s="39">
        <v>28000</v>
      </c>
      <c r="J74" s="47">
        <f t="shared" si="0"/>
        <v>28.57142857142857</v>
      </c>
      <c r="K74" s="57"/>
      <c r="L74" s="57"/>
    </row>
    <row r="75" spans="1:12" ht="236.25">
      <c r="A75" s="37" t="s">
        <v>773</v>
      </c>
      <c r="B75" s="62" t="s">
        <v>891</v>
      </c>
      <c r="C75" s="63" t="s">
        <v>892</v>
      </c>
      <c r="D75" s="38" t="s">
        <v>897</v>
      </c>
      <c r="E75" s="38" t="s">
        <v>165</v>
      </c>
      <c r="F75" s="38">
        <v>16723</v>
      </c>
      <c r="G75" s="38"/>
      <c r="H75" s="39">
        <v>11590192</v>
      </c>
      <c r="I75" s="39">
        <v>9887738</v>
      </c>
      <c r="J75" s="47">
        <f t="shared" si="0"/>
        <v>85.31125282480221</v>
      </c>
      <c r="K75" s="57"/>
      <c r="L75" s="57"/>
    </row>
    <row r="76" spans="1:12" ht="31.5">
      <c r="A76" s="37" t="s">
        <v>224</v>
      </c>
      <c r="B76" s="62" t="s">
        <v>891</v>
      </c>
      <c r="C76" s="63" t="s">
        <v>892</v>
      </c>
      <c r="D76" s="38" t="s">
        <v>897</v>
      </c>
      <c r="E76" s="38" t="s">
        <v>165</v>
      </c>
      <c r="F76" s="38">
        <v>16723</v>
      </c>
      <c r="G76" s="38" t="s">
        <v>207</v>
      </c>
      <c r="H76" s="39">
        <v>11590192</v>
      </c>
      <c r="I76" s="39">
        <v>9887738</v>
      </c>
      <c r="J76" s="47">
        <f t="shared" si="0"/>
        <v>85.31125282480221</v>
      </c>
      <c r="K76" s="57"/>
      <c r="L76" s="57"/>
    </row>
    <row r="77" spans="1:12" ht="31.5">
      <c r="A77" s="37" t="s">
        <v>244</v>
      </c>
      <c r="B77" s="62" t="s">
        <v>891</v>
      </c>
      <c r="C77" s="63" t="s">
        <v>892</v>
      </c>
      <c r="D77" s="38" t="s">
        <v>897</v>
      </c>
      <c r="E77" s="38" t="s">
        <v>165</v>
      </c>
      <c r="F77" s="38">
        <v>16723</v>
      </c>
      <c r="G77" s="38" t="s">
        <v>228</v>
      </c>
      <c r="H77" s="39">
        <v>8916084</v>
      </c>
      <c r="I77" s="39">
        <v>7606396</v>
      </c>
      <c r="J77" s="47">
        <f t="shared" si="0"/>
        <v>85.31095041275968</v>
      </c>
      <c r="K77" s="57"/>
      <c r="L77" s="57"/>
    </row>
    <row r="78" spans="1:12" ht="47.25">
      <c r="A78" s="37" t="s">
        <v>226</v>
      </c>
      <c r="B78" s="62" t="s">
        <v>891</v>
      </c>
      <c r="C78" s="63" t="s">
        <v>892</v>
      </c>
      <c r="D78" s="38" t="s">
        <v>897</v>
      </c>
      <c r="E78" s="38" t="s">
        <v>165</v>
      </c>
      <c r="F78" s="38">
        <v>16723</v>
      </c>
      <c r="G78" s="38" t="s">
        <v>206</v>
      </c>
      <c r="H78" s="39">
        <v>2674108</v>
      </c>
      <c r="I78" s="39">
        <v>2281342</v>
      </c>
      <c r="J78" s="47">
        <f aca="true" t="shared" si="1" ref="J78:J141">I78/H78*100</f>
        <v>85.31226113530194</v>
      </c>
      <c r="K78" s="57"/>
      <c r="L78" s="57"/>
    </row>
    <row r="79" spans="1:12" ht="47.25">
      <c r="A79" s="37" t="s">
        <v>774</v>
      </c>
      <c r="B79" s="62" t="s">
        <v>891</v>
      </c>
      <c r="C79" s="63" t="s">
        <v>892</v>
      </c>
      <c r="D79" s="38" t="s">
        <v>897</v>
      </c>
      <c r="E79" s="38" t="s">
        <v>165</v>
      </c>
      <c r="F79" s="38">
        <v>52600</v>
      </c>
      <c r="G79" s="38"/>
      <c r="H79" s="39">
        <v>216049.56</v>
      </c>
      <c r="I79" s="39">
        <v>52963.58</v>
      </c>
      <c r="J79" s="47">
        <f t="shared" si="1"/>
        <v>24.51455119834542</v>
      </c>
      <c r="K79" s="57"/>
      <c r="L79" s="57"/>
    </row>
    <row r="80" spans="1:12" ht="31.5">
      <c r="A80" s="37" t="s">
        <v>224</v>
      </c>
      <c r="B80" s="62" t="s">
        <v>891</v>
      </c>
      <c r="C80" s="63" t="s">
        <v>892</v>
      </c>
      <c r="D80" s="38" t="s">
        <v>897</v>
      </c>
      <c r="E80" s="38" t="s">
        <v>165</v>
      </c>
      <c r="F80" s="38">
        <v>52600</v>
      </c>
      <c r="G80" s="38" t="s">
        <v>207</v>
      </c>
      <c r="H80" s="39">
        <v>216049.56</v>
      </c>
      <c r="I80" s="39">
        <v>52963.58</v>
      </c>
      <c r="J80" s="47">
        <f t="shared" si="1"/>
        <v>24.51455119834542</v>
      </c>
      <c r="K80" s="57"/>
      <c r="L80" s="57"/>
    </row>
    <row r="81" spans="1:12" ht="31.5">
      <c r="A81" s="37" t="s">
        <v>244</v>
      </c>
      <c r="B81" s="62" t="s">
        <v>891</v>
      </c>
      <c r="C81" s="63" t="s">
        <v>892</v>
      </c>
      <c r="D81" s="38" t="s">
        <v>897</v>
      </c>
      <c r="E81" s="38" t="s">
        <v>165</v>
      </c>
      <c r="F81" s="38">
        <v>52600</v>
      </c>
      <c r="G81" s="38" t="s">
        <v>228</v>
      </c>
      <c r="H81" s="39">
        <v>216049.56</v>
      </c>
      <c r="I81" s="39">
        <v>52963.58</v>
      </c>
      <c r="J81" s="47">
        <f t="shared" si="1"/>
        <v>24.51455119834542</v>
      </c>
      <c r="K81" s="57"/>
      <c r="L81" s="57"/>
    </row>
    <row r="82" spans="1:12" ht="31.5">
      <c r="A82" s="37" t="s">
        <v>771</v>
      </c>
      <c r="B82" s="62" t="s">
        <v>891</v>
      </c>
      <c r="C82" s="63" t="s">
        <v>892</v>
      </c>
      <c r="D82" s="38" t="s">
        <v>897</v>
      </c>
      <c r="E82" s="38" t="s">
        <v>165</v>
      </c>
      <c r="F82" s="38">
        <v>82450</v>
      </c>
      <c r="G82" s="38"/>
      <c r="H82" s="39">
        <v>8214288</v>
      </c>
      <c r="I82" s="39">
        <v>8199846.09</v>
      </c>
      <c r="J82" s="47">
        <f t="shared" si="1"/>
        <v>99.82418549240055</v>
      </c>
      <c r="K82" s="57"/>
      <c r="L82" s="57"/>
    </row>
    <row r="83" spans="1:12" ht="31.5">
      <c r="A83" s="37" t="s">
        <v>224</v>
      </c>
      <c r="B83" s="62" t="s">
        <v>891</v>
      </c>
      <c r="C83" s="63" t="s">
        <v>892</v>
      </c>
      <c r="D83" s="38" t="s">
        <v>897</v>
      </c>
      <c r="E83" s="38" t="s">
        <v>165</v>
      </c>
      <c r="F83" s="38">
        <v>82450</v>
      </c>
      <c r="G83" s="38" t="s">
        <v>207</v>
      </c>
      <c r="H83" s="39">
        <v>8214288</v>
      </c>
      <c r="I83" s="39">
        <v>8199846.09</v>
      </c>
      <c r="J83" s="47">
        <f t="shared" si="1"/>
        <v>99.82418549240055</v>
      </c>
      <c r="K83" s="57"/>
      <c r="L83" s="57"/>
    </row>
    <row r="84" spans="1:12" ht="31.5">
      <c r="A84" s="37" t="s">
        <v>244</v>
      </c>
      <c r="B84" s="62" t="s">
        <v>891</v>
      </c>
      <c r="C84" s="63" t="s">
        <v>892</v>
      </c>
      <c r="D84" s="38" t="s">
        <v>897</v>
      </c>
      <c r="E84" s="38" t="s">
        <v>165</v>
      </c>
      <c r="F84" s="38">
        <v>82450</v>
      </c>
      <c r="G84" s="38" t="s">
        <v>228</v>
      </c>
      <c r="H84" s="39">
        <v>8214288</v>
      </c>
      <c r="I84" s="39">
        <v>8199846.09</v>
      </c>
      <c r="J84" s="47">
        <f t="shared" si="1"/>
        <v>99.82418549240055</v>
      </c>
      <c r="K84" s="57"/>
      <c r="L84" s="57"/>
    </row>
    <row r="85" spans="1:12" ht="31.5">
      <c r="A85" s="37" t="s">
        <v>779</v>
      </c>
      <c r="B85" s="62" t="s">
        <v>891</v>
      </c>
      <c r="C85" s="63" t="s">
        <v>892</v>
      </c>
      <c r="D85" s="38" t="s">
        <v>897</v>
      </c>
      <c r="E85" s="38" t="s">
        <v>165</v>
      </c>
      <c r="F85" s="38">
        <v>82470</v>
      </c>
      <c r="G85" s="38"/>
      <c r="H85" s="39">
        <v>74500</v>
      </c>
      <c r="I85" s="39">
        <v>62825</v>
      </c>
      <c r="J85" s="47">
        <f t="shared" si="1"/>
        <v>84.32885906040268</v>
      </c>
      <c r="K85" s="57"/>
      <c r="L85" s="57"/>
    </row>
    <row r="86" spans="1:12" ht="47.25">
      <c r="A86" s="37" t="s">
        <v>222</v>
      </c>
      <c r="B86" s="62" t="s">
        <v>891</v>
      </c>
      <c r="C86" s="63" t="s">
        <v>892</v>
      </c>
      <c r="D86" s="38" t="s">
        <v>897</v>
      </c>
      <c r="E86" s="38" t="s">
        <v>165</v>
      </c>
      <c r="F86" s="38">
        <v>82470</v>
      </c>
      <c r="G86" s="38" t="s">
        <v>201</v>
      </c>
      <c r="H86" s="39">
        <v>66500</v>
      </c>
      <c r="I86" s="39">
        <v>54825</v>
      </c>
      <c r="J86" s="47">
        <f t="shared" si="1"/>
        <v>82.44360902255639</v>
      </c>
      <c r="K86" s="57"/>
      <c r="L86" s="57"/>
    </row>
    <row r="87" spans="1:12" ht="47.25">
      <c r="A87" s="37" t="s">
        <v>223</v>
      </c>
      <c r="B87" s="62" t="s">
        <v>891</v>
      </c>
      <c r="C87" s="63" t="s">
        <v>892</v>
      </c>
      <c r="D87" s="38" t="s">
        <v>897</v>
      </c>
      <c r="E87" s="38" t="s">
        <v>165</v>
      </c>
      <c r="F87" s="38">
        <v>82470</v>
      </c>
      <c r="G87" s="38" t="s">
        <v>202</v>
      </c>
      <c r="H87" s="39">
        <v>66500</v>
      </c>
      <c r="I87" s="39">
        <v>54825</v>
      </c>
      <c r="J87" s="47">
        <f t="shared" si="1"/>
        <v>82.44360902255639</v>
      </c>
      <c r="K87" s="57"/>
      <c r="L87" s="57"/>
    </row>
    <row r="88" spans="1:12" ht="31.5">
      <c r="A88" s="37" t="s">
        <v>224</v>
      </c>
      <c r="B88" s="62" t="s">
        <v>891</v>
      </c>
      <c r="C88" s="63" t="s">
        <v>892</v>
      </c>
      <c r="D88" s="38" t="s">
        <v>897</v>
      </c>
      <c r="E88" s="38" t="s">
        <v>165</v>
      </c>
      <c r="F88" s="38">
        <v>82470</v>
      </c>
      <c r="G88" s="38" t="s">
        <v>207</v>
      </c>
      <c r="H88" s="39">
        <v>8000</v>
      </c>
      <c r="I88" s="39">
        <v>8000</v>
      </c>
      <c r="J88" s="47">
        <f t="shared" si="1"/>
        <v>100</v>
      </c>
      <c r="K88" s="57"/>
      <c r="L88" s="57"/>
    </row>
    <row r="89" spans="1:12" ht="31.5">
      <c r="A89" s="37" t="s">
        <v>244</v>
      </c>
      <c r="B89" s="62" t="s">
        <v>891</v>
      </c>
      <c r="C89" s="63" t="s">
        <v>892</v>
      </c>
      <c r="D89" s="38" t="s">
        <v>897</v>
      </c>
      <c r="E89" s="38" t="s">
        <v>165</v>
      </c>
      <c r="F89" s="38">
        <v>82470</v>
      </c>
      <c r="G89" s="38" t="s">
        <v>228</v>
      </c>
      <c r="H89" s="39">
        <v>8000</v>
      </c>
      <c r="I89" s="39">
        <v>8000</v>
      </c>
      <c r="J89" s="47">
        <f t="shared" si="1"/>
        <v>100</v>
      </c>
      <c r="K89" s="57"/>
      <c r="L89" s="57"/>
    </row>
    <row r="90" spans="1:12" ht="24" customHeight="1">
      <c r="A90" s="37" t="s">
        <v>780</v>
      </c>
      <c r="B90" s="62" t="s">
        <v>891</v>
      </c>
      <c r="C90" s="63" t="s">
        <v>892</v>
      </c>
      <c r="D90" s="38" t="s">
        <v>897</v>
      </c>
      <c r="E90" s="38" t="s">
        <v>165</v>
      </c>
      <c r="F90" s="38">
        <v>82490</v>
      </c>
      <c r="G90" s="38"/>
      <c r="H90" s="39">
        <v>150000</v>
      </c>
      <c r="I90" s="39">
        <v>125000</v>
      </c>
      <c r="J90" s="47">
        <f t="shared" si="1"/>
        <v>83.33333333333334</v>
      </c>
      <c r="K90" s="57"/>
      <c r="L90" s="57"/>
    </row>
    <row r="91" spans="1:12" ht="31.5">
      <c r="A91" s="37" t="s">
        <v>224</v>
      </c>
      <c r="B91" s="62" t="s">
        <v>891</v>
      </c>
      <c r="C91" s="63" t="s">
        <v>892</v>
      </c>
      <c r="D91" s="38" t="s">
        <v>897</v>
      </c>
      <c r="E91" s="38" t="s">
        <v>165</v>
      </c>
      <c r="F91" s="38">
        <v>82490</v>
      </c>
      <c r="G91" s="38" t="s">
        <v>207</v>
      </c>
      <c r="H91" s="39">
        <v>150000</v>
      </c>
      <c r="I91" s="39">
        <v>125000</v>
      </c>
      <c r="J91" s="47">
        <f t="shared" si="1"/>
        <v>83.33333333333334</v>
      </c>
      <c r="K91" s="57"/>
      <c r="L91" s="57"/>
    </row>
    <row r="92" spans="1:12" ht="31.5">
      <c r="A92" s="37" t="s">
        <v>244</v>
      </c>
      <c r="B92" s="62" t="s">
        <v>891</v>
      </c>
      <c r="C92" s="63" t="s">
        <v>892</v>
      </c>
      <c r="D92" s="38" t="s">
        <v>897</v>
      </c>
      <c r="E92" s="38" t="s">
        <v>165</v>
      </c>
      <c r="F92" s="38">
        <v>82490</v>
      </c>
      <c r="G92" s="38" t="s">
        <v>228</v>
      </c>
      <c r="H92" s="39">
        <v>150000</v>
      </c>
      <c r="I92" s="39">
        <v>125000</v>
      </c>
      <c r="J92" s="47">
        <f t="shared" si="1"/>
        <v>83.33333333333334</v>
      </c>
      <c r="K92" s="57"/>
      <c r="L92" s="57"/>
    </row>
    <row r="93" spans="1:12" ht="47.25">
      <c r="A93" s="37" t="s">
        <v>781</v>
      </c>
      <c r="B93" s="62" t="s">
        <v>891</v>
      </c>
      <c r="C93" s="63" t="s">
        <v>892</v>
      </c>
      <c r="D93" s="38" t="s">
        <v>897</v>
      </c>
      <c r="E93" s="38" t="s">
        <v>165</v>
      </c>
      <c r="F93" s="38">
        <v>82580</v>
      </c>
      <c r="G93" s="38"/>
      <c r="H93" s="39">
        <v>514500</v>
      </c>
      <c r="I93" s="39">
        <v>514500</v>
      </c>
      <c r="J93" s="47">
        <f t="shared" si="1"/>
        <v>100</v>
      </c>
      <c r="K93" s="57"/>
      <c r="L93" s="57"/>
    </row>
    <row r="94" spans="1:12" ht="31.5">
      <c r="A94" s="37" t="s">
        <v>224</v>
      </c>
      <c r="B94" s="62" t="s">
        <v>891</v>
      </c>
      <c r="C94" s="63" t="s">
        <v>892</v>
      </c>
      <c r="D94" s="38" t="s">
        <v>897</v>
      </c>
      <c r="E94" s="38" t="s">
        <v>165</v>
      </c>
      <c r="F94" s="38">
        <v>82580</v>
      </c>
      <c r="G94" s="38" t="s">
        <v>207</v>
      </c>
      <c r="H94" s="39">
        <v>514500</v>
      </c>
      <c r="I94" s="39">
        <v>514500</v>
      </c>
      <c r="J94" s="47">
        <f t="shared" si="1"/>
        <v>100</v>
      </c>
      <c r="K94" s="57"/>
      <c r="L94" s="57"/>
    </row>
    <row r="95" spans="1:12" ht="15.75">
      <c r="A95" s="37" t="s">
        <v>245</v>
      </c>
      <c r="B95" s="62" t="s">
        <v>891</v>
      </c>
      <c r="C95" s="63" t="s">
        <v>892</v>
      </c>
      <c r="D95" s="38" t="s">
        <v>897</v>
      </c>
      <c r="E95" s="38" t="s">
        <v>165</v>
      </c>
      <c r="F95" s="38">
        <v>82580</v>
      </c>
      <c r="G95" s="38" t="s">
        <v>144</v>
      </c>
      <c r="H95" s="39">
        <v>514500</v>
      </c>
      <c r="I95" s="39">
        <v>514500</v>
      </c>
      <c r="J95" s="47">
        <f t="shared" si="1"/>
        <v>100</v>
      </c>
      <c r="K95" s="57"/>
      <c r="L95" s="57"/>
    </row>
    <row r="96" spans="1:12" ht="31.5">
      <c r="A96" s="37" t="s">
        <v>775</v>
      </c>
      <c r="B96" s="62" t="s">
        <v>891</v>
      </c>
      <c r="C96" s="63" t="s">
        <v>892</v>
      </c>
      <c r="D96" s="38" t="s">
        <v>897</v>
      </c>
      <c r="E96" s="38" t="s">
        <v>165</v>
      </c>
      <c r="F96" s="38" t="s">
        <v>898</v>
      </c>
      <c r="G96" s="38"/>
      <c r="H96" s="39">
        <v>7089037.2</v>
      </c>
      <c r="I96" s="39">
        <v>7089037.2</v>
      </c>
      <c r="J96" s="47">
        <f t="shared" si="1"/>
        <v>100</v>
      </c>
      <c r="K96" s="57"/>
      <c r="L96" s="57"/>
    </row>
    <row r="97" spans="1:12" ht="31.5">
      <c r="A97" s="37" t="s">
        <v>224</v>
      </c>
      <c r="B97" s="62" t="s">
        <v>891</v>
      </c>
      <c r="C97" s="63" t="s">
        <v>892</v>
      </c>
      <c r="D97" s="38" t="s">
        <v>897</v>
      </c>
      <c r="E97" s="38" t="s">
        <v>165</v>
      </c>
      <c r="F97" s="38" t="s">
        <v>898</v>
      </c>
      <c r="G97" s="38" t="s">
        <v>207</v>
      </c>
      <c r="H97" s="39">
        <v>7089037.2</v>
      </c>
      <c r="I97" s="39">
        <v>7089037.2</v>
      </c>
      <c r="J97" s="47">
        <f t="shared" si="1"/>
        <v>100</v>
      </c>
      <c r="K97" s="57"/>
      <c r="L97" s="57"/>
    </row>
    <row r="98" spans="1:12" ht="47.25">
      <c r="A98" s="37" t="s">
        <v>226</v>
      </c>
      <c r="B98" s="62" t="s">
        <v>891</v>
      </c>
      <c r="C98" s="63" t="s">
        <v>892</v>
      </c>
      <c r="D98" s="38" t="s">
        <v>897</v>
      </c>
      <c r="E98" s="38" t="s">
        <v>165</v>
      </c>
      <c r="F98" s="38" t="s">
        <v>898</v>
      </c>
      <c r="G98" s="38" t="s">
        <v>206</v>
      </c>
      <c r="H98" s="39">
        <v>7089037.2</v>
      </c>
      <c r="I98" s="39">
        <v>7089037.2</v>
      </c>
      <c r="J98" s="47">
        <f t="shared" si="1"/>
        <v>100</v>
      </c>
      <c r="K98" s="57"/>
      <c r="L98" s="57"/>
    </row>
    <row r="99" spans="1:12" ht="78.75">
      <c r="A99" s="37" t="s">
        <v>776</v>
      </c>
      <c r="B99" s="62" t="s">
        <v>891</v>
      </c>
      <c r="C99" s="63" t="s">
        <v>892</v>
      </c>
      <c r="D99" s="38" t="s">
        <v>897</v>
      </c>
      <c r="E99" s="38" t="s">
        <v>165</v>
      </c>
      <c r="F99" s="38" t="s">
        <v>899</v>
      </c>
      <c r="G99" s="38"/>
      <c r="H99" s="39">
        <v>18975152</v>
      </c>
      <c r="I99" s="39">
        <v>18973152</v>
      </c>
      <c r="J99" s="47">
        <f t="shared" si="1"/>
        <v>99.98945989997867</v>
      </c>
      <c r="K99" s="57"/>
      <c r="L99" s="57"/>
    </row>
    <row r="100" spans="1:12" ht="47.25">
      <c r="A100" s="37" t="s">
        <v>238</v>
      </c>
      <c r="B100" s="62" t="s">
        <v>891</v>
      </c>
      <c r="C100" s="63" t="s">
        <v>892</v>
      </c>
      <c r="D100" s="38" t="s">
        <v>897</v>
      </c>
      <c r="E100" s="38" t="s">
        <v>165</v>
      </c>
      <c r="F100" s="38" t="s">
        <v>899</v>
      </c>
      <c r="G100" s="38" t="s">
        <v>213</v>
      </c>
      <c r="H100" s="39">
        <v>18975152</v>
      </c>
      <c r="I100" s="39">
        <v>18973152</v>
      </c>
      <c r="J100" s="47">
        <f t="shared" si="1"/>
        <v>99.98945989997867</v>
      </c>
      <c r="K100" s="57"/>
      <c r="L100" s="57"/>
    </row>
    <row r="101" spans="1:12" ht="15.75">
      <c r="A101" s="37" t="s">
        <v>239</v>
      </c>
      <c r="B101" s="62" t="s">
        <v>891</v>
      </c>
      <c r="C101" s="63" t="s">
        <v>892</v>
      </c>
      <c r="D101" s="38" t="s">
        <v>897</v>
      </c>
      <c r="E101" s="38" t="s">
        <v>165</v>
      </c>
      <c r="F101" s="38" t="s">
        <v>899</v>
      </c>
      <c r="G101" s="38" t="s">
        <v>212</v>
      </c>
      <c r="H101" s="39">
        <v>18975152</v>
      </c>
      <c r="I101" s="39">
        <v>18973152</v>
      </c>
      <c r="J101" s="47">
        <f t="shared" si="1"/>
        <v>99.98945989997867</v>
      </c>
      <c r="K101" s="57"/>
      <c r="L101" s="57"/>
    </row>
    <row r="102" spans="1:12" ht="47.25">
      <c r="A102" s="37" t="s">
        <v>704</v>
      </c>
      <c r="B102" s="62" t="s">
        <v>891</v>
      </c>
      <c r="C102" s="63" t="s">
        <v>892</v>
      </c>
      <c r="D102" s="38" t="s">
        <v>900</v>
      </c>
      <c r="E102" s="38" t="s">
        <v>165</v>
      </c>
      <c r="F102" s="38">
        <v>51180</v>
      </c>
      <c r="G102" s="38"/>
      <c r="H102" s="39">
        <v>3244294</v>
      </c>
      <c r="I102" s="39">
        <v>3244294</v>
      </c>
      <c r="J102" s="47">
        <f t="shared" si="1"/>
        <v>100</v>
      </c>
      <c r="K102" s="57"/>
      <c r="L102" s="57"/>
    </row>
    <row r="103" spans="1:12" ht="15.75">
      <c r="A103" s="37" t="s">
        <v>227</v>
      </c>
      <c r="B103" s="62" t="s">
        <v>891</v>
      </c>
      <c r="C103" s="63" t="s">
        <v>892</v>
      </c>
      <c r="D103" s="38" t="s">
        <v>900</v>
      </c>
      <c r="E103" s="38" t="s">
        <v>165</v>
      </c>
      <c r="F103" s="38">
        <v>51180</v>
      </c>
      <c r="G103" s="38" t="s">
        <v>208</v>
      </c>
      <c r="H103" s="39">
        <v>3244294</v>
      </c>
      <c r="I103" s="39">
        <v>3244294</v>
      </c>
      <c r="J103" s="47">
        <f t="shared" si="1"/>
        <v>100</v>
      </c>
      <c r="K103" s="57"/>
      <c r="L103" s="57"/>
    </row>
    <row r="104" spans="1:12" ht="15.75">
      <c r="A104" s="37" t="s">
        <v>236</v>
      </c>
      <c r="B104" s="62" t="s">
        <v>891</v>
      </c>
      <c r="C104" s="63" t="s">
        <v>892</v>
      </c>
      <c r="D104" s="38" t="s">
        <v>900</v>
      </c>
      <c r="E104" s="38" t="s">
        <v>165</v>
      </c>
      <c r="F104" s="38">
        <v>51180</v>
      </c>
      <c r="G104" s="38" t="s">
        <v>109</v>
      </c>
      <c r="H104" s="39">
        <v>3244294</v>
      </c>
      <c r="I104" s="39">
        <v>3244294</v>
      </c>
      <c r="J104" s="47">
        <f t="shared" si="1"/>
        <v>100</v>
      </c>
      <c r="K104" s="57"/>
      <c r="L104" s="57"/>
    </row>
    <row r="105" spans="1:12" ht="110.25">
      <c r="A105" s="37" t="s">
        <v>718</v>
      </c>
      <c r="B105" s="62" t="s">
        <v>891</v>
      </c>
      <c r="C105" s="63" t="s">
        <v>892</v>
      </c>
      <c r="D105" s="38" t="s">
        <v>900</v>
      </c>
      <c r="E105" s="38" t="s">
        <v>165</v>
      </c>
      <c r="F105" s="38">
        <v>83710</v>
      </c>
      <c r="G105" s="38"/>
      <c r="H105" s="39">
        <v>9772055.8</v>
      </c>
      <c r="I105" s="39">
        <v>9743911.24</v>
      </c>
      <c r="J105" s="47">
        <f t="shared" si="1"/>
        <v>99.7119893646125</v>
      </c>
      <c r="K105" s="57"/>
      <c r="L105" s="57"/>
    </row>
    <row r="106" spans="1:12" ht="15.75">
      <c r="A106" s="37" t="s">
        <v>227</v>
      </c>
      <c r="B106" s="62" t="s">
        <v>891</v>
      </c>
      <c r="C106" s="63" t="s">
        <v>892</v>
      </c>
      <c r="D106" s="38" t="s">
        <v>900</v>
      </c>
      <c r="E106" s="38" t="s">
        <v>165</v>
      </c>
      <c r="F106" s="38">
        <v>83710</v>
      </c>
      <c r="G106" s="38" t="s">
        <v>208</v>
      </c>
      <c r="H106" s="39">
        <v>9772055.8</v>
      </c>
      <c r="I106" s="39">
        <v>9743911.24</v>
      </c>
      <c r="J106" s="47">
        <f t="shared" si="1"/>
        <v>99.7119893646125</v>
      </c>
      <c r="K106" s="57"/>
      <c r="L106" s="57"/>
    </row>
    <row r="107" spans="1:12" ht="15.75">
      <c r="A107" s="37" t="s">
        <v>240</v>
      </c>
      <c r="B107" s="62" t="s">
        <v>891</v>
      </c>
      <c r="C107" s="63" t="s">
        <v>892</v>
      </c>
      <c r="D107" s="38" t="s">
        <v>900</v>
      </c>
      <c r="E107" s="38" t="s">
        <v>165</v>
      </c>
      <c r="F107" s="38">
        <v>83710</v>
      </c>
      <c r="G107" s="38" t="s">
        <v>119</v>
      </c>
      <c r="H107" s="39">
        <v>9772055.8</v>
      </c>
      <c r="I107" s="39">
        <v>9743911.24</v>
      </c>
      <c r="J107" s="47">
        <f t="shared" si="1"/>
        <v>99.7119893646125</v>
      </c>
      <c r="K107" s="57"/>
      <c r="L107" s="57"/>
    </row>
    <row r="108" spans="1:12" ht="141.75">
      <c r="A108" s="37" t="s">
        <v>716</v>
      </c>
      <c r="B108" s="62" t="s">
        <v>891</v>
      </c>
      <c r="C108" s="63" t="s">
        <v>892</v>
      </c>
      <c r="D108" s="38" t="s">
        <v>900</v>
      </c>
      <c r="E108" s="38" t="s">
        <v>165</v>
      </c>
      <c r="F108" s="38">
        <v>83760</v>
      </c>
      <c r="G108" s="38"/>
      <c r="H108" s="39">
        <v>3249838.25</v>
      </c>
      <c r="I108" s="39">
        <v>3059809.4</v>
      </c>
      <c r="J108" s="47">
        <f t="shared" si="1"/>
        <v>94.15266744429512</v>
      </c>
      <c r="K108" s="57"/>
      <c r="L108" s="57"/>
    </row>
    <row r="109" spans="1:12" ht="15.75">
      <c r="A109" s="37" t="s">
        <v>227</v>
      </c>
      <c r="B109" s="62" t="s">
        <v>891</v>
      </c>
      <c r="C109" s="63" t="s">
        <v>892</v>
      </c>
      <c r="D109" s="38" t="s">
        <v>900</v>
      </c>
      <c r="E109" s="38" t="s">
        <v>165</v>
      </c>
      <c r="F109" s="38">
        <v>83760</v>
      </c>
      <c r="G109" s="38" t="s">
        <v>208</v>
      </c>
      <c r="H109" s="39">
        <v>3249838.25</v>
      </c>
      <c r="I109" s="39">
        <v>3059809.4</v>
      </c>
      <c r="J109" s="47">
        <f t="shared" si="1"/>
        <v>94.15266744429512</v>
      </c>
      <c r="K109" s="57"/>
      <c r="L109" s="57"/>
    </row>
    <row r="110" spans="1:12" ht="15.75">
      <c r="A110" s="37" t="s">
        <v>240</v>
      </c>
      <c r="B110" s="62" t="s">
        <v>891</v>
      </c>
      <c r="C110" s="63" t="s">
        <v>892</v>
      </c>
      <c r="D110" s="38" t="s">
        <v>900</v>
      </c>
      <c r="E110" s="38" t="s">
        <v>165</v>
      </c>
      <c r="F110" s="38">
        <v>83760</v>
      </c>
      <c r="G110" s="38" t="s">
        <v>119</v>
      </c>
      <c r="H110" s="39">
        <v>3249838.25</v>
      </c>
      <c r="I110" s="39">
        <v>3059809.4</v>
      </c>
      <c r="J110" s="47">
        <f t="shared" si="1"/>
        <v>94.15266744429512</v>
      </c>
      <c r="K110" s="57"/>
      <c r="L110" s="57"/>
    </row>
    <row r="111" spans="1:12" ht="15.75">
      <c r="A111" s="37" t="s">
        <v>461</v>
      </c>
      <c r="B111" s="62" t="s">
        <v>891</v>
      </c>
      <c r="C111" s="63" t="s">
        <v>892</v>
      </c>
      <c r="D111" s="38" t="s">
        <v>900</v>
      </c>
      <c r="E111" s="38" t="s">
        <v>165</v>
      </c>
      <c r="F111" s="38" t="s">
        <v>901</v>
      </c>
      <c r="G111" s="38"/>
      <c r="H111" s="39">
        <v>415119.21</v>
      </c>
      <c r="I111" s="39">
        <v>405897</v>
      </c>
      <c r="J111" s="47">
        <f t="shared" si="1"/>
        <v>97.77841887876015</v>
      </c>
      <c r="K111" s="57"/>
      <c r="L111" s="57"/>
    </row>
    <row r="112" spans="1:12" ht="47.25">
      <c r="A112" s="37" t="s">
        <v>222</v>
      </c>
      <c r="B112" s="62" t="s">
        <v>891</v>
      </c>
      <c r="C112" s="63" t="s">
        <v>892</v>
      </c>
      <c r="D112" s="38" t="s">
        <v>900</v>
      </c>
      <c r="E112" s="38" t="s">
        <v>165</v>
      </c>
      <c r="F112" s="38" t="s">
        <v>901</v>
      </c>
      <c r="G112" s="38" t="s">
        <v>201</v>
      </c>
      <c r="H112" s="39">
        <v>415119.21</v>
      </c>
      <c r="I112" s="39">
        <v>405897</v>
      </c>
      <c r="J112" s="47">
        <f t="shared" si="1"/>
        <v>97.77841887876015</v>
      </c>
      <c r="K112" s="57"/>
      <c r="L112" s="57"/>
    </row>
    <row r="113" spans="1:12" ht="47.25">
      <c r="A113" s="37" t="s">
        <v>223</v>
      </c>
      <c r="B113" s="62" t="s">
        <v>891</v>
      </c>
      <c r="C113" s="63" t="s">
        <v>892</v>
      </c>
      <c r="D113" s="38" t="s">
        <v>900</v>
      </c>
      <c r="E113" s="38" t="s">
        <v>165</v>
      </c>
      <c r="F113" s="38" t="s">
        <v>901</v>
      </c>
      <c r="G113" s="38" t="s">
        <v>202</v>
      </c>
      <c r="H113" s="39">
        <v>415119.21</v>
      </c>
      <c r="I113" s="39">
        <v>405897</v>
      </c>
      <c r="J113" s="47">
        <f t="shared" si="1"/>
        <v>97.77841887876015</v>
      </c>
      <c r="K113" s="57"/>
      <c r="L113" s="57"/>
    </row>
    <row r="114" spans="1:12" ht="63">
      <c r="A114" s="37" t="s">
        <v>699</v>
      </c>
      <c r="B114" s="62" t="s">
        <v>891</v>
      </c>
      <c r="C114" s="63" t="s">
        <v>892</v>
      </c>
      <c r="D114" s="38" t="s">
        <v>902</v>
      </c>
      <c r="E114" s="38" t="s">
        <v>165</v>
      </c>
      <c r="F114" s="38">
        <v>80720</v>
      </c>
      <c r="G114" s="38"/>
      <c r="H114" s="39">
        <v>25005189.93</v>
      </c>
      <c r="I114" s="39">
        <v>24878825.97</v>
      </c>
      <c r="J114" s="47">
        <f t="shared" si="1"/>
        <v>99.4946490694382</v>
      </c>
      <c r="K114" s="57"/>
      <c r="L114" s="57"/>
    </row>
    <row r="115" spans="1:12" ht="47.25">
      <c r="A115" s="37" t="s">
        <v>217</v>
      </c>
      <c r="B115" s="62" t="s">
        <v>891</v>
      </c>
      <c r="C115" s="63" t="s">
        <v>892</v>
      </c>
      <c r="D115" s="38" t="s">
        <v>902</v>
      </c>
      <c r="E115" s="38" t="s">
        <v>165</v>
      </c>
      <c r="F115" s="38">
        <v>80720</v>
      </c>
      <c r="G115" s="38" t="s">
        <v>211</v>
      </c>
      <c r="H115" s="39">
        <v>25005189.93</v>
      </c>
      <c r="I115" s="39">
        <v>24878825.97</v>
      </c>
      <c r="J115" s="47">
        <f t="shared" si="1"/>
        <v>99.4946490694382</v>
      </c>
      <c r="K115" s="57"/>
      <c r="L115" s="57"/>
    </row>
    <row r="116" spans="1:12" ht="15.75">
      <c r="A116" s="37" t="s">
        <v>218</v>
      </c>
      <c r="B116" s="62" t="s">
        <v>891</v>
      </c>
      <c r="C116" s="63" t="s">
        <v>892</v>
      </c>
      <c r="D116" s="38" t="s">
        <v>902</v>
      </c>
      <c r="E116" s="38" t="s">
        <v>165</v>
      </c>
      <c r="F116" s="38">
        <v>80720</v>
      </c>
      <c r="G116" s="38" t="s">
        <v>210</v>
      </c>
      <c r="H116" s="39">
        <v>25005189.93</v>
      </c>
      <c r="I116" s="39">
        <v>24878825.97</v>
      </c>
      <c r="J116" s="47">
        <f t="shared" si="1"/>
        <v>99.4946490694382</v>
      </c>
      <c r="K116" s="57"/>
      <c r="L116" s="57"/>
    </row>
    <row r="117" spans="1:12" ht="31.5">
      <c r="A117" s="37" t="s">
        <v>468</v>
      </c>
      <c r="B117" s="62" t="s">
        <v>891</v>
      </c>
      <c r="C117" s="63" t="s">
        <v>892</v>
      </c>
      <c r="D117" s="38" t="s">
        <v>903</v>
      </c>
      <c r="E117" s="38" t="s">
        <v>165</v>
      </c>
      <c r="F117" s="38">
        <v>83280</v>
      </c>
      <c r="G117" s="38"/>
      <c r="H117" s="39">
        <v>165203</v>
      </c>
      <c r="I117" s="39">
        <v>145129.51</v>
      </c>
      <c r="J117" s="47">
        <f t="shared" si="1"/>
        <v>87.84919765379564</v>
      </c>
      <c r="K117" s="57"/>
      <c r="L117" s="57"/>
    </row>
    <row r="118" spans="1:12" ht="47.25">
      <c r="A118" s="37" t="s">
        <v>222</v>
      </c>
      <c r="B118" s="62" t="s">
        <v>891</v>
      </c>
      <c r="C118" s="63" t="s">
        <v>892</v>
      </c>
      <c r="D118" s="38" t="s">
        <v>903</v>
      </c>
      <c r="E118" s="38" t="s">
        <v>165</v>
      </c>
      <c r="F118" s="38">
        <v>83280</v>
      </c>
      <c r="G118" s="38" t="s">
        <v>201</v>
      </c>
      <c r="H118" s="39">
        <v>165203</v>
      </c>
      <c r="I118" s="39">
        <v>145129.51</v>
      </c>
      <c r="J118" s="47">
        <f t="shared" si="1"/>
        <v>87.84919765379564</v>
      </c>
      <c r="K118" s="57"/>
      <c r="L118" s="57"/>
    </row>
    <row r="119" spans="1:12" ht="47.25">
      <c r="A119" s="37" t="s">
        <v>223</v>
      </c>
      <c r="B119" s="62" t="s">
        <v>891</v>
      </c>
      <c r="C119" s="63" t="s">
        <v>892</v>
      </c>
      <c r="D119" s="38" t="s">
        <v>903</v>
      </c>
      <c r="E119" s="38" t="s">
        <v>165</v>
      </c>
      <c r="F119" s="38">
        <v>83280</v>
      </c>
      <c r="G119" s="38" t="s">
        <v>202</v>
      </c>
      <c r="H119" s="39">
        <v>165203</v>
      </c>
      <c r="I119" s="39">
        <v>145129.51</v>
      </c>
      <c r="J119" s="47">
        <f t="shared" si="1"/>
        <v>87.84919765379564</v>
      </c>
      <c r="K119" s="57"/>
      <c r="L119" s="57"/>
    </row>
    <row r="120" spans="1:12" ht="78.75">
      <c r="A120" s="37" t="s">
        <v>720</v>
      </c>
      <c r="B120" s="62" t="s">
        <v>891</v>
      </c>
      <c r="C120" s="63" t="s">
        <v>892</v>
      </c>
      <c r="D120" s="38" t="s">
        <v>904</v>
      </c>
      <c r="E120" s="38" t="s">
        <v>165</v>
      </c>
      <c r="F120" s="38">
        <v>13300</v>
      </c>
      <c r="G120" s="38"/>
      <c r="H120" s="39">
        <v>2447720</v>
      </c>
      <c r="I120" s="39">
        <v>2447720</v>
      </c>
      <c r="J120" s="47">
        <f t="shared" si="1"/>
        <v>100</v>
      </c>
      <c r="K120" s="57"/>
      <c r="L120" s="57"/>
    </row>
    <row r="121" spans="1:12" ht="15.75">
      <c r="A121" s="37" t="s">
        <v>227</v>
      </c>
      <c r="B121" s="62" t="s">
        <v>891</v>
      </c>
      <c r="C121" s="63" t="s">
        <v>892</v>
      </c>
      <c r="D121" s="38" t="s">
        <v>904</v>
      </c>
      <c r="E121" s="38" t="s">
        <v>165</v>
      </c>
      <c r="F121" s="38">
        <v>13300</v>
      </c>
      <c r="G121" s="38" t="s">
        <v>208</v>
      </c>
      <c r="H121" s="39">
        <v>2447720</v>
      </c>
      <c r="I121" s="39">
        <v>2447720</v>
      </c>
      <c r="J121" s="47">
        <f t="shared" si="1"/>
        <v>100</v>
      </c>
      <c r="K121" s="57"/>
      <c r="L121" s="57"/>
    </row>
    <row r="122" spans="1:12" ht="15.75">
      <c r="A122" s="37" t="s">
        <v>240</v>
      </c>
      <c r="B122" s="62" t="s">
        <v>891</v>
      </c>
      <c r="C122" s="63" t="s">
        <v>892</v>
      </c>
      <c r="D122" s="38" t="s">
        <v>904</v>
      </c>
      <c r="E122" s="38" t="s">
        <v>165</v>
      </c>
      <c r="F122" s="38">
        <v>13300</v>
      </c>
      <c r="G122" s="38" t="s">
        <v>119</v>
      </c>
      <c r="H122" s="39">
        <v>2447720</v>
      </c>
      <c r="I122" s="39">
        <v>2447720</v>
      </c>
      <c r="J122" s="47">
        <f t="shared" si="1"/>
        <v>100</v>
      </c>
      <c r="K122" s="57"/>
      <c r="L122" s="57"/>
    </row>
    <row r="123" spans="1:12" ht="47.25">
      <c r="A123" s="43" t="s">
        <v>877</v>
      </c>
      <c r="B123" s="64" t="s">
        <v>894</v>
      </c>
      <c r="C123" s="86"/>
      <c r="D123" s="44"/>
      <c r="E123" s="44"/>
      <c r="F123" s="44"/>
      <c r="G123" s="44"/>
      <c r="H123" s="45">
        <v>28113674.98</v>
      </c>
      <c r="I123" s="45">
        <v>27907687.95</v>
      </c>
      <c r="J123" s="48">
        <f t="shared" si="1"/>
        <v>99.26730663939688</v>
      </c>
      <c r="K123" s="57"/>
      <c r="L123" s="57"/>
    </row>
    <row r="124" spans="1:12" ht="31.5">
      <c r="A124" s="37" t="s">
        <v>499</v>
      </c>
      <c r="B124" s="62" t="s">
        <v>894</v>
      </c>
      <c r="C124" s="63" t="s">
        <v>892</v>
      </c>
      <c r="D124" s="63" t="s">
        <v>891</v>
      </c>
      <c r="E124" s="38" t="s">
        <v>160</v>
      </c>
      <c r="F124" s="38"/>
      <c r="G124" s="38"/>
      <c r="H124" s="39">
        <v>25315803.98</v>
      </c>
      <c r="I124" s="39">
        <v>25113910.28</v>
      </c>
      <c r="J124" s="47">
        <f t="shared" si="1"/>
        <v>99.20249935510837</v>
      </c>
      <c r="K124" s="57"/>
      <c r="L124" s="57"/>
    </row>
    <row r="125" spans="1:12" ht="15.75">
      <c r="A125" s="37" t="s">
        <v>96</v>
      </c>
      <c r="B125" s="62" t="s">
        <v>894</v>
      </c>
      <c r="C125" s="63" t="s">
        <v>892</v>
      </c>
      <c r="D125" s="38" t="s">
        <v>891</v>
      </c>
      <c r="E125" s="38" t="s">
        <v>160</v>
      </c>
      <c r="F125" s="38">
        <v>83000</v>
      </c>
      <c r="G125" s="38"/>
      <c r="H125" s="39">
        <v>4436529.98</v>
      </c>
      <c r="I125" s="39">
        <v>4416324.14</v>
      </c>
      <c r="J125" s="47">
        <f t="shared" si="1"/>
        <v>99.54455756884121</v>
      </c>
      <c r="K125" s="57"/>
      <c r="L125" s="57"/>
    </row>
    <row r="126" spans="1:12" ht="31.5">
      <c r="A126" s="37" t="s">
        <v>246</v>
      </c>
      <c r="B126" s="62" t="s">
        <v>894</v>
      </c>
      <c r="C126" s="63" t="s">
        <v>892</v>
      </c>
      <c r="D126" s="38" t="s">
        <v>891</v>
      </c>
      <c r="E126" s="38" t="s">
        <v>160</v>
      </c>
      <c r="F126" s="38">
        <v>83000</v>
      </c>
      <c r="G126" s="38" t="s">
        <v>229</v>
      </c>
      <c r="H126" s="39">
        <v>4436529.98</v>
      </c>
      <c r="I126" s="39">
        <v>4416324.14</v>
      </c>
      <c r="J126" s="47">
        <f t="shared" si="1"/>
        <v>99.54455756884121</v>
      </c>
      <c r="K126" s="57"/>
      <c r="L126" s="57"/>
    </row>
    <row r="127" spans="1:12" ht="15.75">
      <c r="A127" s="37" t="s">
        <v>247</v>
      </c>
      <c r="B127" s="62" t="s">
        <v>894</v>
      </c>
      <c r="C127" s="63" t="s">
        <v>892</v>
      </c>
      <c r="D127" s="38" t="s">
        <v>891</v>
      </c>
      <c r="E127" s="38" t="s">
        <v>160</v>
      </c>
      <c r="F127" s="38">
        <v>83000</v>
      </c>
      <c r="G127" s="38" t="s">
        <v>153</v>
      </c>
      <c r="H127" s="39">
        <v>4436529.98</v>
      </c>
      <c r="I127" s="39">
        <v>4416324.14</v>
      </c>
      <c r="J127" s="47">
        <f t="shared" si="1"/>
        <v>99.54455756884121</v>
      </c>
      <c r="K127" s="57"/>
      <c r="L127" s="57"/>
    </row>
    <row r="128" spans="1:12" ht="47.25">
      <c r="A128" s="37" t="s">
        <v>61</v>
      </c>
      <c r="B128" s="62" t="s">
        <v>894</v>
      </c>
      <c r="C128" s="63" t="s">
        <v>892</v>
      </c>
      <c r="D128" s="38" t="s">
        <v>894</v>
      </c>
      <c r="E128" s="38" t="s">
        <v>160</v>
      </c>
      <c r="F128" s="38">
        <v>80040</v>
      </c>
      <c r="G128" s="38"/>
      <c r="H128" s="39">
        <v>13607320</v>
      </c>
      <c r="I128" s="39">
        <v>13494199.8</v>
      </c>
      <c r="J128" s="47">
        <f t="shared" si="1"/>
        <v>99.16868126861131</v>
      </c>
      <c r="K128" s="57"/>
      <c r="L128" s="57"/>
    </row>
    <row r="129" spans="1:12" ht="94.5">
      <c r="A129" s="37" t="s">
        <v>233</v>
      </c>
      <c r="B129" s="62" t="s">
        <v>894</v>
      </c>
      <c r="C129" s="63" t="s">
        <v>892</v>
      </c>
      <c r="D129" s="38" t="s">
        <v>894</v>
      </c>
      <c r="E129" s="38" t="s">
        <v>160</v>
      </c>
      <c r="F129" s="38">
        <v>80040</v>
      </c>
      <c r="G129" s="38" t="s">
        <v>199</v>
      </c>
      <c r="H129" s="39">
        <v>13303630</v>
      </c>
      <c r="I129" s="39">
        <v>13291456.64</v>
      </c>
      <c r="J129" s="47">
        <f t="shared" si="1"/>
        <v>99.90849595185676</v>
      </c>
      <c r="K129" s="57"/>
      <c r="L129" s="57"/>
    </row>
    <row r="130" spans="1:12" ht="31.5">
      <c r="A130" s="37" t="s">
        <v>234</v>
      </c>
      <c r="B130" s="62" t="s">
        <v>894</v>
      </c>
      <c r="C130" s="63" t="s">
        <v>892</v>
      </c>
      <c r="D130" s="38" t="s">
        <v>894</v>
      </c>
      <c r="E130" s="38" t="s">
        <v>160</v>
      </c>
      <c r="F130" s="38">
        <v>80040</v>
      </c>
      <c r="G130" s="38" t="s">
        <v>200</v>
      </c>
      <c r="H130" s="39">
        <v>13303630</v>
      </c>
      <c r="I130" s="39">
        <v>13291456.64</v>
      </c>
      <c r="J130" s="47">
        <f t="shared" si="1"/>
        <v>99.90849595185676</v>
      </c>
      <c r="K130" s="57"/>
      <c r="L130" s="57"/>
    </row>
    <row r="131" spans="1:12" ht="47.25">
      <c r="A131" s="37" t="s">
        <v>222</v>
      </c>
      <c r="B131" s="62" t="s">
        <v>894</v>
      </c>
      <c r="C131" s="63" t="s">
        <v>892</v>
      </c>
      <c r="D131" s="38" t="s">
        <v>894</v>
      </c>
      <c r="E131" s="38" t="s">
        <v>160</v>
      </c>
      <c r="F131" s="38">
        <v>80040</v>
      </c>
      <c r="G131" s="38" t="s">
        <v>201</v>
      </c>
      <c r="H131" s="39">
        <v>277690</v>
      </c>
      <c r="I131" s="39">
        <v>177715.4</v>
      </c>
      <c r="J131" s="47">
        <f t="shared" si="1"/>
        <v>63.99776729446505</v>
      </c>
      <c r="K131" s="57"/>
      <c r="L131" s="57"/>
    </row>
    <row r="132" spans="1:12" ht="47.25">
      <c r="A132" s="37" t="s">
        <v>223</v>
      </c>
      <c r="B132" s="62" t="s">
        <v>894</v>
      </c>
      <c r="C132" s="63" t="s">
        <v>892</v>
      </c>
      <c r="D132" s="38" t="s">
        <v>894</v>
      </c>
      <c r="E132" s="38" t="s">
        <v>160</v>
      </c>
      <c r="F132" s="38">
        <v>80040</v>
      </c>
      <c r="G132" s="38" t="s">
        <v>202</v>
      </c>
      <c r="H132" s="39">
        <v>277690</v>
      </c>
      <c r="I132" s="39">
        <v>177715.4</v>
      </c>
      <c r="J132" s="47">
        <f t="shared" si="1"/>
        <v>63.99776729446505</v>
      </c>
      <c r="K132" s="57"/>
      <c r="L132" s="57"/>
    </row>
    <row r="133" spans="1:12" ht="15.75">
      <c r="A133" s="37" t="s">
        <v>220</v>
      </c>
      <c r="B133" s="62" t="s">
        <v>894</v>
      </c>
      <c r="C133" s="63" t="s">
        <v>892</v>
      </c>
      <c r="D133" s="38" t="s">
        <v>894</v>
      </c>
      <c r="E133" s="38" t="s">
        <v>160</v>
      </c>
      <c r="F133" s="38">
        <v>80040</v>
      </c>
      <c r="G133" s="38" t="s">
        <v>204</v>
      </c>
      <c r="H133" s="39">
        <v>26000</v>
      </c>
      <c r="I133" s="39">
        <v>25027.76</v>
      </c>
      <c r="J133" s="47">
        <f t="shared" si="1"/>
        <v>96.26061538461538</v>
      </c>
      <c r="K133" s="57"/>
      <c r="L133" s="57"/>
    </row>
    <row r="134" spans="1:12" ht="31.5">
      <c r="A134" s="37" t="s">
        <v>225</v>
      </c>
      <c r="B134" s="62" t="s">
        <v>894</v>
      </c>
      <c r="C134" s="63" t="s">
        <v>892</v>
      </c>
      <c r="D134" s="38" t="s">
        <v>894</v>
      </c>
      <c r="E134" s="38" t="s">
        <v>160</v>
      </c>
      <c r="F134" s="38">
        <v>80040</v>
      </c>
      <c r="G134" s="38" t="s">
        <v>203</v>
      </c>
      <c r="H134" s="39">
        <v>26000</v>
      </c>
      <c r="I134" s="39">
        <v>25027.76</v>
      </c>
      <c r="J134" s="47">
        <f t="shared" si="1"/>
        <v>96.26061538461538</v>
      </c>
      <c r="K134" s="57"/>
      <c r="L134" s="57"/>
    </row>
    <row r="135" spans="1:12" ht="31.5">
      <c r="A135" s="37" t="s">
        <v>330</v>
      </c>
      <c r="B135" s="62" t="s">
        <v>894</v>
      </c>
      <c r="C135" s="63" t="s">
        <v>892</v>
      </c>
      <c r="D135" s="38" t="s">
        <v>895</v>
      </c>
      <c r="E135" s="38" t="s">
        <v>160</v>
      </c>
      <c r="F135" s="38">
        <v>83230</v>
      </c>
      <c r="G135" s="38"/>
      <c r="H135" s="39">
        <v>2187954</v>
      </c>
      <c r="I135" s="39">
        <v>2119386.34</v>
      </c>
      <c r="J135" s="47">
        <f t="shared" si="1"/>
        <v>96.86612881258014</v>
      </c>
      <c r="K135" s="57"/>
      <c r="L135" s="57"/>
    </row>
    <row r="136" spans="1:12" ht="47.25">
      <c r="A136" s="37" t="s">
        <v>222</v>
      </c>
      <c r="B136" s="62" t="s">
        <v>894</v>
      </c>
      <c r="C136" s="63" t="s">
        <v>892</v>
      </c>
      <c r="D136" s="38" t="s">
        <v>895</v>
      </c>
      <c r="E136" s="38" t="s">
        <v>160</v>
      </c>
      <c r="F136" s="38">
        <v>83230</v>
      </c>
      <c r="G136" s="38" t="s">
        <v>201</v>
      </c>
      <c r="H136" s="39">
        <v>2187954</v>
      </c>
      <c r="I136" s="39">
        <v>2119386.34</v>
      </c>
      <c r="J136" s="47">
        <f t="shared" si="1"/>
        <v>96.86612881258014</v>
      </c>
      <c r="K136" s="57"/>
      <c r="L136" s="57"/>
    </row>
    <row r="137" spans="1:12" ht="47.25">
      <c r="A137" s="37" t="s">
        <v>223</v>
      </c>
      <c r="B137" s="62" t="s">
        <v>894</v>
      </c>
      <c r="C137" s="63" t="s">
        <v>892</v>
      </c>
      <c r="D137" s="38" t="s">
        <v>895</v>
      </c>
      <c r="E137" s="38" t="s">
        <v>160</v>
      </c>
      <c r="F137" s="38">
        <v>83230</v>
      </c>
      <c r="G137" s="38" t="s">
        <v>202</v>
      </c>
      <c r="H137" s="39">
        <v>2187954</v>
      </c>
      <c r="I137" s="39">
        <v>2119386.34</v>
      </c>
      <c r="J137" s="47">
        <f t="shared" si="1"/>
        <v>96.86612881258014</v>
      </c>
      <c r="K137" s="57"/>
      <c r="L137" s="57"/>
    </row>
    <row r="138" spans="1:12" ht="63">
      <c r="A138" s="37" t="s">
        <v>785</v>
      </c>
      <c r="B138" s="62" t="s">
        <v>894</v>
      </c>
      <c r="C138" s="63" t="s">
        <v>892</v>
      </c>
      <c r="D138" s="38" t="s">
        <v>896</v>
      </c>
      <c r="E138" s="38" t="s">
        <v>160</v>
      </c>
      <c r="F138" s="38">
        <v>15840</v>
      </c>
      <c r="G138" s="38"/>
      <c r="H138" s="39">
        <v>2584000</v>
      </c>
      <c r="I138" s="39">
        <v>2584000</v>
      </c>
      <c r="J138" s="47">
        <f t="shared" si="1"/>
        <v>100</v>
      </c>
      <c r="K138" s="57"/>
      <c r="L138" s="57"/>
    </row>
    <row r="139" spans="1:12" ht="15.75">
      <c r="A139" s="37" t="s">
        <v>227</v>
      </c>
      <c r="B139" s="62" t="s">
        <v>894</v>
      </c>
      <c r="C139" s="63" t="s">
        <v>892</v>
      </c>
      <c r="D139" s="38" t="s">
        <v>896</v>
      </c>
      <c r="E139" s="38" t="s">
        <v>160</v>
      </c>
      <c r="F139" s="38">
        <v>15840</v>
      </c>
      <c r="G139" s="38" t="s">
        <v>208</v>
      </c>
      <c r="H139" s="39">
        <v>2584000</v>
      </c>
      <c r="I139" s="39">
        <v>2584000</v>
      </c>
      <c r="J139" s="47">
        <f t="shared" si="1"/>
        <v>100</v>
      </c>
      <c r="K139" s="57"/>
      <c r="L139" s="57"/>
    </row>
    <row r="140" spans="1:12" ht="15.75">
      <c r="A140" s="37" t="s">
        <v>248</v>
      </c>
      <c r="B140" s="62" t="s">
        <v>894</v>
      </c>
      <c r="C140" s="63" t="s">
        <v>892</v>
      </c>
      <c r="D140" s="38" t="s">
        <v>896</v>
      </c>
      <c r="E140" s="38" t="s">
        <v>160</v>
      </c>
      <c r="F140" s="38">
        <v>15840</v>
      </c>
      <c r="G140" s="38" t="s">
        <v>230</v>
      </c>
      <c r="H140" s="39">
        <v>2584000</v>
      </c>
      <c r="I140" s="39">
        <v>2584000</v>
      </c>
      <c r="J140" s="47">
        <f t="shared" si="1"/>
        <v>100</v>
      </c>
      <c r="K140" s="57"/>
      <c r="L140" s="57"/>
    </row>
    <row r="141" spans="1:12" ht="31.5">
      <c r="A141" s="37" t="s">
        <v>786</v>
      </c>
      <c r="B141" s="62" t="s">
        <v>894</v>
      </c>
      <c r="C141" s="63" t="s">
        <v>892</v>
      </c>
      <c r="D141" s="38" t="s">
        <v>896</v>
      </c>
      <c r="E141" s="38" t="s">
        <v>160</v>
      </c>
      <c r="F141" s="38">
        <v>83010</v>
      </c>
      <c r="G141" s="38"/>
      <c r="H141" s="39">
        <v>2500000</v>
      </c>
      <c r="I141" s="39">
        <v>2500000</v>
      </c>
      <c r="J141" s="47">
        <f t="shared" si="1"/>
        <v>100</v>
      </c>
      <c r="K141" s="57"/>
      <c r="L141" s="57"/>
    </row>
    <row r="142" spans="1:12" ht="15.75">
      <c r="A142" s="37" t="s">
        <v>227</v>
      </c>
      <c r="B142" s="62" t="s">
        <v>894</v>
      </c>
      <c r="C142" s="63" t="s">
        <v>892</v>
      </c>
      <c r="D142" s="38" t="s">
        <v>896</v>
      </c>
      <c r="E142" s="38" t="s">
        <v>160</v>
      </c>
      <c r="F142" s="38">
        <v>83010</v>
      </c>
      <c r="G142" s="38" t="s">
        <v>208</v>
      </c>
      <c r="H142" s="39">
        <v>2500000</v>
      </c>
      <c r="I142" s="39">
        <v>2500000</v>
      </c>
      <c r="J142" s="47">
        <f aca="true" t="shared" si="2" ref="J142:J205">I142/H142*100</f>
        <v>100</v>
      </c>
      <c r="K142" s="57"/>
      <c r="L142" s="57"/>
    </row>
    <row r="143" spans="1:12" ht="15.75">
      <c r="A143" s="37" t="s">
        <v>248</v>
      </c>
      <c r="B143" s="62" t="s">
        <v>894</v>
      </c>
      <c r="C143" s="63" t="s">
        <v>892</v>
      </c>
      <c r="D143" s="38" t="s">
        <v>896</v>
      </c>
      <c r="E143" s="38" t="s">
        <v>160</v>
      </c>
      <c r="F143" s="38">
        <v>83010</v>
      </c>
      <c r="G143" s="38" t="s">
        <v>230</v>
      </c>
      <c r="H143" s="39">
        <v>2500000</v>
      </c>
      <c r="I143" s="39">
        <v>2500000</v>
      </c>
      <c r="J143" s="47">
        <f t="shared" si="2"/>
        <v>100</v>
      </c>
      <c r="K143" s="57"/>
      <c r="L143" s="57"/>
    </row>
    <row r="144" spans="1:12" ht="15.75">
      <c r="A144" s="37" t="s">
        <v>308</v>
      </c>
      <c r="B144" s="62" t="s">
        <v>894</v>
      </c>
      <c r="C144" s="63" t="s">
        <v>892</v>
      </c>
      <c r="D144" s="38" t="s">
        <v>895</v>
      </c>
      <c r="E144" s="38" t="s">
        <v>165</v>
      </c>
      <c r="F144" s="38"/>
      <c r="G144" s="38"/>
      <c r="H144" s="39">
        <v>2797871</v>
      </c>
      <c r="I144" s="39">
        <v>2793777.67</v>
      </c>
      <c r="J144" s="47">
        <f t="shared" si="2"/>
        <v>99.85369840139163</v>
      </c>
      <c r="K144" s="57"/>
      <c r="L144" s="57"/>
    </row>
    <row r="145" spans="1:12" ht="31.5">
      <c r="A145" s="37" t="s">
        <v>330</v>
      </c>
      <c r="B145" s="62" t="s">
        <v>894</v>
      </c>
      <c r="C145" s="63" t="s">
        <v>892</v>
      </c>
      <c r="D145" s="38" t="s">
        <v>895</v>
      </c>
      <c r="E145" s="38" t="s">
        <v>165</v>
      </c>
      <c r="F145" s="38">
        <v>83230</v>
      </c>
      <c r="G145" s="38"/>
      <c r="H145" s="39">
        <v>2797871</v>
      </c>
      <c r="I145" s="39">
        <v>2793777.67</v>
      </c>
      <c r="J145" s="47">
        <f t="shared" si="2"/>
        <v>99.85369840139163</v>
      </c>
      <c r="K145" s="57"/>
      <c r="L145" s="57"/>
    </row>
    <row r="146" spans="1:12" ht="47.25">
      <c r="A146" s="37" t="s">
        <v>222</v>
      </c>
      <c r="B146" s="62" t="s">
        <v>894</v>
      </c>
      <c r="C146" s="63" t="s">
        <v>892</v>
      </c>
      <c r="D146" s="38" t="s">
        <v>895</v>
      </c>
      <c r="E146" s="38" t="s">
        <v>165</v>
      </c>
      <c r="F146" s="38">
        <v>83230</v>
      </c>
      <c r="G146" s="38" t="s">
        <v>201</v>
      </c>
      <c r="H146" s="39">
        <v>2797871</v>
      </c>
      <c r="I146" s="39">
        <v>2793777.67</v>
      </c>
      <c r="J146" s="47">
        <f t="shared" si="2"/>
        <v>99.85369840139163</v>
      </c>
      <c r="K146" s="57"/>
      <c r="L146" s="57"/>
    </row>
    <row r="147" spans="1:12" ht="47.25">
      <c r="A147" s="37" t="s">
        <v>223</v>
      </c>
      <c r="B147" s="62" t="s">
        <v>894</v>
      </c>
      <c r="C147" s="63" t="s">
        <v>892</v>
      </c>
      <c r="D147" s="38" t="s">
        <v>895</v>
      </c>
      <c r="E147" s="38" t="s">
        <v>165</v>
      </c>
      <c r="F147" s="38">
        <v>83230</v>
      </c>
      <c r="G147" s="38" t="s">
        <v>202</v>
      </c>
      <c r="H147" s="39">
        <v>2797871</v>
      </c>
      <c r="I147" s="39">
        <v>2793777.67</v>
      </c>
      <c r="J147" s="47">
        <f t="shared" si="2"/>
        <v>99.85369840139163</v>
      </c>
      <c r="K147" s="57"/>
      <c r="L147" s="57"/>
    </row>
    <row r="148" spans="1:12" ht="47.25">
      <c r="A148" s="43" t="s">
        <v>878</v>
      </c>
      <c r="B148" s="64" t="s">
        <v>895</v>
      </c>
      <c r="C148" s="86"/>
      <c r="D148" s="44"/>
      <c r="E148" s="44"/>
      <c r="F148" s="44"/>
      <c r="G148" s="44"/>
      <c r="H148" s="45">
        <v>791574162.16</v>
      </c>
      <c r="I148" s="45">
        <v>769321619.76</v>
      </c>
      <c r="J148" s="48">
        <f t="shared" si="2"/>
        <v>97.18882405922919</v>
      </c>
      <c r="K148" s="59"/>
      <c r="L148" s="57"/>
    </row>
    <row r="149" spans="1:12" ht="47.25">
      <c r="A149" s="37" t="s">
        <v>313</v>
      </c>
      <c r="B149" s="62" t="s">
        <v>895</v>
      </c>
      <c r="C149" s="63" t="s">
        <v>892</v>
      </c>
      <c r="D149" s="38" t="s">
        <v>896</v>
      </c>
      <c r="E149" s="38" t="s">
        <v>161</v>
      </c>
      <c r="F149" s="38"/>
      <c r="G149" s="38"/>
      <c r="H149" s="39">
        <v>13521240.69</v>
      </c>
      <c r="I149" s="39">
        <v>12690505</v>
      </c>
      <c r="J149" s="47">
        <f t="shared" si="2"/>
        <v>93.85606906166242</v>
      </c>
      <c r="K149" s="59"/>
      <c r="L149" s="57"/>
    </row>
    <row r="150" spans="1:12" ht="63">
      <c r="A150" s="37" t="s">
        <v>745</v>
      </c>
      <c r="B150" s="62" t="s">
        <v>895</v>
      </c>
      <c r="C150" s="63" t="s">
        <v>892</v>
      </c>
      <c r="D150" s="38" t="s">
        <v>896</v>
      </c>
      <c r="E150" s="38" t="s">
        <v>161</v>
      </c>
      <c r="F150" s="38">
        <v>82610</v>
      </c>
      <c r="G150" s="38"/>
      <c r="H150" s="39">
        <v>998400</v>
      </c>
      <c r="I150" s="39">
        <v>167664.31</v>
      </c>
      <c r="J150" s="47">
        <f t="shared" si="2"/>
        <v>16.793300280448715</v>
      </c>
      <c r="K150" s="57"/>
      <c r="L150" s="57"/>
    </row>
    <row r="151" spans="1:12" ht="47.25">
      <c r="A151" s="37" t="s">
        <v>217</v>
      </c>
      <c r="B151" s="62" t="s">
        <v>895</v>
      </c>
      <c r="C151" s="63" t="s">
        <v>892</v>
      </c>
      <c r="D151" s="38" t="s">
        <v>896</v>
      </c>
      <c r="E151" s="38" t="s">
        <v>161</v>
      </c>
      <c r="F151" s="38">
        <v>82610</v>
      </c>
      <c r="G151" s="38" t="s">
        <v>211</v>
      </c>
      <c r="H151" s="39">
        <v>998400</v>
      </c>
      <c r="I151" s="39">
        <v>167664.31</v>
      </c>
      <c r="J151" s="47">
        <f t="shared" si="2"/>
        <v>16.793300280448715</v>
      </c>
      <c r="K151" s="57"/>
      <c r="L151" s="57"/>
    </row>
    <row r="152" spans="1:12" ht="15.75">
      <c r="A152" s="37" t="s">
        <v>218</v>
      </c>
      <c r="B152" s="62" t="s">
        <v>895</v>
      </c>
      <c r="C152" s="63" t="s">
        <v>892</v>
      </c>
      <c r="D152" s="38" t="s">
        <v>896</v>
      </c>
      <c r="E152" s="38" t="s">
        <v>161</v>
      </c>
      <c r="F152" s="38">
        <v>82610</v>
      </c>
      <c r="G152" s="38" t="s">
        <v>210</v>
      </c>
      <c r="H152" s="39">
        <v>998400</v>
      </c>
      <c r="I152" s="39">
        <v>167664.31</v>
      </c>
      <c r="J152" s="47">
        <f t="shared" si="2"/>
        <v>16.793300280448715</v>
      </c>
      <c r="K152" s="57"/>
      <c r="L152" s="57"/>
    </row>
    <row r="153" spans="1:12" ht="47.25">
      <c r="A153" s="37" t="s">
        <v>747</v>
      </c>
      <c r="B153" s="62" t="s">
        <v>895</v>
      </c>
      <c r="C153" s="63" t="s">
        <v>892</v>
      </c>
      <c r="D153" s="38">
        <v>22</v>
      </c>
      <c r="E153" s="38" t="s">
        <v>161</v>
      </c>
      <c r="F153" s="38" t="s">
        <v>987</v>
      </c>
      <c r="G153" s="38"/>
      <c r="H153" s="39">
        <v>12522840.69</v>
      </c>
      <c r="I153" s="39">
        <v>12522840.69</v>
      </c>
      <c r="J153" s="47">
        <f t="shared" si="2"/>
        <v>100</v>
      </c>
      <c r="K153" s="57"/>
      <c r="L153" s="57"/>
    </row>
    <row r="154" spans="1:12" ht="47.25">
      <c r="A154" s="37" t="s">
        <v>217</v>
      </c>
      <c r="B154" s="62" t="s">
        <v>895</v>
      </c>
      <c r="C154" s="63" t="s">
        <v>892</v>
      </c>
      <c r="D154" s="38">
        <v>22</v>
      </c>
      <c r="E154" s="38" t="s">
        <v>161</v>
      </c>
      <c r="F154" s="38" t="s">
        <v>987</v>
      </c>
      <c r="G154" s="38" t="s">
        <v>211</v>
      </c>
      <c r="H154" s="39">
        <v>12522840.69</v>
      </c>
      <c r="I154" s="39">
        <v>12522840.69</v>
      </c>
      <c r="J154" s="47">
        <f t="shared" si="2"/>
        <v>100</v>
      </c>
      <c r="K154" s="57"/>
      <c r="L154" s="57"/>
    </row>
    <row r="155" spans="1:12" ht="15.75">
      <c r="A155" s="37" t="s">
        <v>218</v>
      </c>
      <c r="B155" s="62" t="s">
        <v>895</v>
      </c>
      <c r="C155" s="63" t="s">
        <v>892</v>
      </c>
      <c r="D155" s="38">
        <v>22</v>
      </c>
      <c r="E155" s="38" t="s">
        <v>161</v>
      </c>
      <c r="F155" s="38" t="s">
        <v>987</v>
      </c>
      <c r="G155" s="38" t="s">
        <v>210</v>
      </c>
      <c r="H155" s="39">
        <v>12522840.69</v>
      </c>
      <c r="I155" s="39">
        <v>12522840.69</v>
      </c>
      <c r="J155" s="47">
        <f t="shared" si="2"/>
        <v>100</v>
      </c>
      <c r="K155" s="57"/>
      <c r="L155" s="57"/>
    </row>
    <row r="156" spans="1:12" ht="15.75">
      <c r="A156" s="37" t="s">
        <v>308</v>
      </c>
      <c r="B156" s="62" t="s">
        <v>895</v>
      </c>
      <c r="C156" s="63" t="s">
        <v>892</v>
      </c>
      <c r="D156" s="38">
        <v>15</v>
      </c>
      <c r="E156" s="38" t="s">
        <v>165</v>
      </c>
      <c r="F156" s="38"/>
      <c r="G156" s="38"/>
      <c r="H156" s="39">
        <v>12121189.02</v>
      </c>
      <c r="I156" s="39">
        <v>3358938</v>
      </c>
      <c r="J156" s="47">
        <f t="shared" si="2"/>
        <v>27.71129131356455</v>
      </c>
      <c r="K156" s="57"/>
      <c r="L156" s="57"/>
    </row>
    <row r="157" spans="1:12" ht="47.25">
      <c r="A157" s="37" t="s">
        <v>719</v>
      </c>
      <c r="B157" s="62" t="s">
        <v>895</v>
      </c>
      <c r="C157" s="63" t="s">
        <v>892</v>
      </c>
      <c r="D157" s="38">
        <v>15</v>
      </c>
      <c r="E157" s="38" t="s">
        <v>165</v>
      </c>
      <c r="F157" s="38">
        <v>81680</v>
      </c>
      <c r="G157" s="38"/>
      <c r="H157" s="39">
        <v>12121189.02</v>
      </c>
      <c r="I157" s="39">
        <v>3358938</v>
      </c>
      <c r="J157" s="47">
        <f t="shared" si="2"/>
        <v>27.71129131356455</v>
      </c>
      <c r="K157" s="57"/>
      <c r="L157" s="57"/>
    </row>
    <row r="158" spans="1:12" ht="47.25">
      <c r="A158" s="37" t="s">
        <v>238</v>
      </c>
      <c r="B158" s="62" t="s">
        <v>895</v>
      </c>
      <c r="C158" s="63" t="s">
        <v>892</v>
      </c>
      <c r="D158" s="38">
        <v>15</v>
      </c>
      <c r="E158" s="38" t="s">
        <v>165</v>
      </c>
      <c r="F158" s="38">
        <v>81680</v>
      </c>
      <c r="G158" s="38" t="s">
        <v>213</v>
      </c>
      <c r="H158" s="39">
        <v>12121189.02</v>
      </c>
      <c r="I158" s="39">
        <v>3358938</v>
      </c>
      <c r="J158" s="47">
        <f t="shared" si="2"/>
        <v>27.71129131356455</v>
      </c>
      <c r="K158" s="57"/>
      <c r="L158" s="57"/>
    </row>
    <row r="159" spans="1:12" ht="15.75">
      <c r="A159" s="37" t="s">
        <v>239</v>
      </c>
      <c r="B159" s="62" t="s">
        <v>895</v>
      </c>
      <c r="C159" s="63" t="s">
        <v>892</v>
      </c>
      <c r="D159" s="38">
        <v>15</v>
      </c>
      <c r="E159" s="38" t="s">
        <v>165</v>
      </c>
      <c r="F159" s="38">
        <v>81680</v>
      </c>
      <c r="G159" s="38" t="s">
        <v>212</v>
      </c>
      <c r="H159" s="39">
        <v>12121189.02</v>
      </c>
      <c r="I159" s="39">
        <v>3358938</v>
      </c>
      <c r="J159" s="47">
        <f t="shared" si="2"/>
        <v>27.71129131356455</v>
      </c>
      <c r="K159" s="57"/>
      <c r="L159" s="57"/>
    </row>
    <row r="160" spans="1:12" ht="31.5">
      <c r="A160" s="37" t="s">
        <v>449</v>
      </c>
      <c r="B160" s="62" t="s">
        <v>895</v>
      </c>
      <c r="C160" s="63" t="s">
        <v>892</v>
      </c>
      <c r="D160" s="38" t="s">
        <v>891</v>
      </c>
      <c r="E160" s="38" t="s">
        <v>166</v>
      </c>
      <c r="F160" s="38"/>
      <c r="G160" s="38"/>
      <c r="H160" s="39">
        <v>765931732.45</v>
      </c>
      <c r="I160" s="39">
        <v>753272176.76</v>
      </c>
      <c r="J160" s="47">
        <f t="shared" si="2"/>
        <v>98.34716918575684</v>
      </c>
      <c r="K160" s="57"/>
      <c r="L160" s="57"/>
    </row>
    <row r="161" spans="1:12" ht="126">
      <c r="A161" s="37" t="s">
        <v>731</v>
      </c>
      <c r="B161" s="62" t="s">
        <v>895</v>
      </c>
      <c r="C161" s="63" t="s">
        <v>892</v>
      </c>
      <c r="D161" s="38" t="s">
        <v>891</v>
      </c>
      <c r="E161" s="38" t="s">
        <v>166</v>
      </c>
      <c r="F161" s="38">
        <v>14721</v>
      </c>
      <c r="G161" s="38"/>
      <c r="H161" s="39">
        <v>375020160</v>
      </c>
      <c r="I161" s="39">
        <v>375020160</v>
      </c>
      <c r="J161" s="47">
        <f t="shared" si="2"/>
        <v>100</v>
      </c>
      <c r="K161" s="57"/>
      <c r="L161" s="57"/>
    </row>
    <row r="162" spans="1:12" ht="47.25">
      <c r="A162" s="37" t="s">
        <v>217</v>
      </c>
      <c r="B162" s="62" t="s">
        <v>895</v>
      </c>
      <c r="C162" s="63" t="s">
        <v>892</v>
      </c>
      <c r="D162" s="38" t="s">
        <v>891</v>
      </c>
      <c r="E162" s="38" t="s">
        <v>166</v>
      </c>
      <c r="F162" s="38">
        <v>14721</v>
      </c>
      <c r="G162" s="38" t="s">
        <v>211</v>
      </c>
      <c r="H162" s="39">
        <v>375020160</v>
      </c>
      <c r="I162" s="39">
        <v>375020160</v>
      </c>
      <c r="J162" s="47">
        <f t="shared" si="2"/>
        <v>100</v>
      </c>
      <c r="K162" s="57"/>
      <c r="L162" s="57"/>
    </row>
    <row r="163" spans="1:12" ht="15.75">
      <c r="A163" s="37" t="s">
        <v>218</v>
      </c>
      <c r="B163" s="62" t="s">
        <v>895</v>
      </c>
      <c r="C163" s="63" t="s">
        <v>892</v>
      </c>
      <c r="D163" s="38" t="s">
        <v>891</v>
      </c>
      <c r="E163" s="38" t="s">
        <v>166</v>
      </c>
      <c r="F163" s="38">
        <v>14721</v>
      </c>
      <c r="G163" s="38" t="s">
        <v>210</v>
      </c>
      <c r="H163" s="39">
        <v>375020160</v>
      </c>
      <c r="I163" s="39">
        <v>375020160</v>
      </c>
      <c r="J163" s="47">
        <f t="shared" si="2"/>
        <v>100</v>
      </c>
      <c r="K163" s="57"/>
      <c r="L163" s="57"/>
    </row>
    <row r="164" spans="1:12" ht="110.25">
      <c r="A164" s="37" t="s">
        <v>728</v>
      </c>
      <c r="B164" s="62" t="s">
        <v>895</v>
      </c>
      <c r="C164" s="63" t="s">
        <v>892</v>
      </c>
      <c r="D164" s="38" t="s">
        <v>894</v>
      </c>
      <c r="E164" s="38" t="s">
        <v>166</v>
      </c>
      <c r="F164" s="38">
        <v>14722</v>
      </c>
      <c r="G164" s="38"/>
      <c r="H164" s="39">
        <v>171215256</v>
      </c>
      <c r="I164" s="39">
        <v>171215256</v>
      </c>
      <c r="J164" s="47">
        <f t="shared" si="2"/>
        <v>100</v>
      </c>
      <c r="K164" s="57"/>
      <c r="L164" s="57"/>
    </row>
    <row r="165" spans="1:12" ht="47.25">
      <c r="A165" s="37" t="s">
        <v>217</v>
      </c>
      <c r="B165" s="62" t="s">
        <v>895</v>
      </c>
      <c r="C165" s="63" t="s">
        <v>892</v>
      </c>
      <c r="D165" s="38" t="s">
        <v>894</v>
      </c>
      <c r="E165" s="38" t="s">
        <v>166</v>
      </c>
      <c r="F165" s="38">
        <v>14722</v>
      </c>
      <c r="G165" s="38" t="s">
        <v>211</v>
      </c>
      <c r="H165" s="39">
        <v>171215256</v>
      </c>
      <c r="I165" s="39">
        <v>171215256</v>
      </c>
      <c r="J165" s="47">
        <f t="shared" si="2"/>
        <v>100</v>
      </c>
      <c r="K165" s="57"/>
      <c r="L165" s="57"/>
    </row>
    <row r="166" spans="1:12" ht="15.75">
      <c r="A166" s="37" t="s">
        <v>218</v>
      </c>
      <c r="B166" s="62" t="s">
        <v>895</v>
      </c>
      <c r="C166" s="63" t="s">
        <v>892</v>
      </c>
      <c r="D166" s="38" t="s">
        <v>894</v>
      </c>
      <c r="E166" s="38" t="s">
        <v>166</v>
      </c>
      <c r="F166" s="38">
        <v>14722</v>
      </c>
      <c r="G166" s="38" t="s">
        <v>210</v>
      </c>
      <c r="H166" s="39">
        <v>150522496</v>
      </c>
      <c r="I166" s="39">
        <v>150522496</v>
      </c>
      <c r="J166" s="47">
        <f t="shared" si="2"/>
        <v>100</v>
      </c>
      <c r="K166" s="57"/>
      <c r="L166" s="57"/>
    </row>
    <row r="167" spans="1:12" ht="15.75">
      <c r="A167" s="37" t="s">
        <v>219</v>
      </c>
      <c r="B167" s="62" t="s">
        <v>895</v>
      </c>
      <c r="C167" s="63" t="s">
        <v>892</v>
      </c>
      <c r="D167" s="38" t="s">
        <v>894</v>
      </c>
      <c r="E167" s="38" t="s">
        <v>166</v>
      </c>
      <c r="F167" s="38">
        <v>14722</v>
      </c>
      <c r="G167" s="38" t="s">
        <v>216</v>
      </c>
      <c r="H167" s="39">
        <v>20692760</v>
      </c>
      <c r="I167" s="39">
        <v>20692760</v>
      </c>
      <c r="J167" s="47">
        <f t="shared" si="2"/>
        <v>100</v>
      </c>
      <c r="K167" s="57"/>
      <c r="L167" s="57"/>
    </row>
    <row r="168" spans="1:12" ht="47.25">
      <c r="A168" s="37" t="s">
        <v>61</v>
      </c>
      <c r="B168" s="62" t="s">
        <v>895</v>
      </c>
      <c r="C168" s="63" t="s">
        <v>892</v>
      </c>
      <c r="D168" s="38" t="s">
        <v>895</v>
      </c>
      <c r="E168" s="38" t="s">
        <v>166</v>
      </c>
      <c r="F168" s="38">
        <v>80040</v>
      </c>
      <c r="G168" s="38"/>
      <c r="H168" s="39">
        <v>2882278</v>
      </c>
      <c r="I168" s="39">
        <v>2866403.83</v>
      </c>
      <c r="J168" s="47">
        <f t="shared" si="2"/>
        <v>99.44924917027434</v>
      </c>
      <c r="K168" s="57"/>
      <c r="L168" s="57"/>
    </row>
    <row r="169" spans="1:12" ht="94.5">
      <c r="A169" s="37" t="s">
        <v>233</v>
      </c>
      <c r="B169" s="62" t="s">
        <v>895</v>
      </c>
      <c r="C169" s="63" t="s">
        <v>892</v>
      </c>
      <c r="D169" s="38" t="s">
        <v>895</v>
      </c>
      <c r="E169" s="38" t="s">
        <v>166</v>
      </c>
      <c r="F169" s="38">
        <v>80040</v>
      </c>
      <c r="G169" s="38" t="s">
        <v>199</v>
      </c>
      <c r="H169" s="39">
        <v>2882278</v>
      </c>
      <c r="I169" s="39">
        <v>2866403.83</v>
      </c>
      <c r="J169" s="47">
        <f t="shared" si="2"/>
        <v>99.44924917027434</v>
      </c>
      <c r="K169" s="57"/>
      <c r="L169" s="57"/>
    </row>
    <row r="170" spans="1:12" ht="31.5">
      <c r="A170" s="37" t="s">
        <v>234</v>
      </c>
      <c r="B170" s="62" t="s">
        <v>895</v>
      </c>
      <c r="C170" s="63" t="s">
        <v>892</v>
      </c>
      <c r="D170" s="38" t="s">
        <v>895</v>
      </c>
      <c r="E170" s="38" t="s">
        <v>166</v>
      </c>
      <c r="F170" s="38">
        <v>80040</v>
      </c>
      <c r="G170" s="38" t="s">
        <v>200</v>
      </c>
      <c r="H170" s="39">
        <v>2882278</v>
      </c>
      <c r="I170" s="39">
        <v>2866403.83</v>
      </c>
      <c r="J170" s="47">
        <f t="shared" si="2"/>
        <v>99.44924917027434</v>
      </c>
      <c r="K170" s="57"/>
      <c r="L170" s="57"/>
    </row>
    <row r="171" spans="1:12" ht="63">
      <c r="A171" s="37" t="s">
        <v>699</v>
      </c>
      <c r="B171" s="62" t="s">
        <v>895</v>
      </c>
      <c r="C171" s="63" t="s">
        <v>892</v>
      </c>
      <c r="D171" s="38" t="s">
        <v>895</v>
      </c>
      <c r="E171" s="38" t="s">
        <v>166</v>
      </c>
      <c r="F171" s="38">
        <v>80720</v>
      </c>
      <c r="G171" s="38"/>
      <c r="H171" s="39">
        <v>4371295</v>
      </c>
      <c r="I171" s="39">
        <v>4334679.53</v>
      </c>
      <c r="J171" s="47">
        <f t="shared" si="2"/>
        <v>99.16236561476633</v>
      </c>
      <c r="K171" s="57"/>
      <c r="L171" s="57"/>
    </row>
    <row r="172" spans="1:12" ht="94.5">
      <c r="A172" s="37" t="s">
        <v>233</v>
      </c>
      <c r="B172" s="62" t="s">
        <v>895</v>
      </c>
      <c r="C172" s="63" t="s">
        <v>892</v>
      </c>
      <c r="D172" s="38" t="s">
        <v>895</v>
      </c>
      <c r="E172" s="38" t="s">
        <v>166</v>
      </c>
      <c r="F172" s="38">
        <v>80720</v>
      </c>
      <c r="G172" s="38" t="s">
        <v>199</v>
      </c>
      <c r="H172" s="39">
        <v>4225408.67</v>
      </c>
      <c r="I172" s="39">
        <v>4220360.31</v>
      </c>
      <c r="J172" s="47">
        <f t="shared" si="2"/>
        <v>99.8805237458842</v>
      </c>
      <c r="K172" s="57"/>
      <c r="L172" s="57"/>
    </row>
    <row r="173" spans="1:12" ht="31.5">
      <c r="A173" s="37" t="s">
        <v>235</v>
      </c>
      <c r="B173" s="62" t="s">
        <v>895</v>
      </c>
      <c r="C173" s="63" t="s">
        <v>892</v>
      </c>
      <c r="D173" s="38" t="s">
        <v>895</v>
      </c>
      <c r="E173" s="38" t="s">
        <v>166</v>
      </c>
      <c r="F173" s="38">
        <v>80720</v>
      </c>
      <c r="G173" s="38" t="s">
        <v>209</v>
      </c>
      <c r="H173" s="39">
        <v>4225408.67</v>
      </c>
      <c r="I173" s="39">
        <v>4220360.31</v>
      </c>
      <c r="J173" s="47">
        <f t="shared" si="2"/>
        <v>99.8805237458842</v>
      </c>
      <c r="K173" s="57"/>
      <c r="L173" s="57"/>
    </row>
    <row r="174" spans="1:12" ht="47.25">
      <c r="A174" s="37" t="s">
        <v>222</v>
      </c>
      <c r="B174" s="62" t="s">
        <v>895</v>
      </c>
      <c r="C174" s="63" t="s">
        <v>892</v>
      </c>
      <c r="D174" s="38" t="s">
        <v>895</v>
      </c>
      <c r="E174" s="38" t="s">
        <v>166</v>
      </c>
      <c r="F174" s="38">
        <v>80720</v>
      </c>
      <c r="G174" s="38" t="s">
        <v>201</v>
      </c>
      <c r="H174" s="39">
        <v>145886.33</v>
      </c>
      <c r="I174" s="39">
        <v>114319.22</v>
      </c>
      <c r="J174" s="47">
        <f t="shared" si="2"/>
        <v>78.36184514340721</v>
      </c>
      <c r="K174" s="57"/>
      <c r="L174" s="57"/>
    </row>
    <row r="175" spans="1:12" ht="47.25">
      <c r="A175" s="37" t="s">
        <v>223</v>
      </c>
      <c r="B175" s="62" t="s">
        <v>895</v>
      </c>
      <c r="C175" s="63" t="s">
        <v>892</v>
      </c>
      <c r="D175" s="38" t="s">
        <v>895</v>
      </c>
      <c r="E175" s="38" t="s">
        <v>166</v>
      </c>
      <c r="F175" s="38">
        <v>80720</v>
      </c>
      <c r="G175" s="38" t="s">
        <v>202</v>
      </c>
      <c r="H175" s="39">
        <v>145886.33</v>
      </c>
      <c r="I175" s="39">
        <v>114319.22</v>
      </c>
      <c r="J175" s="47">
        <f t="shared" si="2"/>
        <v>78.36184514340721</v>
      </c>
      <c r="K175" s="57"/>
      <c r="L175" s="57"/>
    </row>
    <row r="176" spans="1:12" ht="15.75">
      <c r="A176" s="37" t="s">
        <v>77</v>
      </c>
      <c r="B176" s="62" t="s">
        <v>895</v>
      </c>
      <c r="C176" s="63" t="s">
        <v>892</v>
      </c>
      <c r="D176" s="38" t="s">
        <v>896</v>
      </c>
      <c r="E176" s="38" t="s">
        <v>166</v>
      </c>
      <c r="F176" s="38">
        <v>80330</v>
      </c>
      <c r="G176" s="38"/>
      <c r="H176" s="39">
        <v>5069496</v>
      </c>
      <c r="I176" s="39">
        <v>4609237.18</v>
      </c>
      <c r="J176" s="47">
        <f t="shared" si="2"/>
        <v>90.9210142388908</v>
      </c>
      <c r="K176" s="57"/>
      <c r="L176" s="57"/>
    </row>
    <row r="177" spans="1:12" ht="47.25">
      <c r="A177" s="37" t="s">
        <v>217</v>
      </c>
      <c r="B177" s="62" t="s">
        <v>895</v>
      </c>
      <c r="C177" s="63" t="s">
        <v>892</v>
      </c>
      <c r="D177" s="38" t="s">
        <v>896</v>
      </c>
      <c r="E177" s="38" t="s">
        <v>166</v>
      </c>
      <c r="F177" s="38">
        <v>80330</v>
      </c>
      <c r="G177" s="38" t="s">
        <v>211</v>
      </c>
      <c r="H177" s="39">
        <v>5069496</v>
      </c>
      <c r="I177" s="39">
        <v>4609237.18</v>
      </c>
      <c r="J177" s="47">
        <f t="shared" si="2"/>
        <v>90.9210142388908</v>
      </c>
      <c r="K177" s="57"/>
      <c r="L177" s="57"/>
    </row>
    <row r="178" spans="1:12" ht="15.75">
      <c r="A178" s="37" t="s">
        <v>218</v>
      </c>
      <c r="B178" s="62" t="s">
        <v>895</v>
      </c>
      <c r="C178" s="63" t="s">
        <v>892</v>
      </c>
      <c r="D178" s="38" t="s">
        <v>896</v>
      </c>
      <c r="E178" s="38" t="s">
        <v>166</v>
      </c>
      <c r="F178" s="38">
        <v>80330</v>
      </c>
      <c r="G178" s="38" t="s">
        <v>210</v>
      </c>
      <c r="H178" s="39">
        <v>5069496</v>
      </c>
      <c r="I178" s="39">
        <v>4609237.18</v>
      </c>
      <c r="J178" s="47">
        <f t="shared" si="2"/>
        <v>90.9210142388908</v>
      </c>
      <c r="K178" s="57"/>
      <c r="L178" s="57"/>
    </row>
    <row r="179" spans="1:12" ht="63">
      <c r="A179" s="37" t="s">
        <v>745</v>
      </c>
      <c r="B179" s="62" t="s">
        <v>895</v>
      </c>
      <c r="C179" s="63" t="s">
        <v>892</v>
      </c>
      <c r="D179" s="38" t="s">
        <v>896</v>
      </c>
      <c r="E179" s="38" t="s">
        <v>166</v>
      </c>
      <c r="F179" s="38">
        <v>82610</v>
      </c>
      <c r="G179" s="38"/>
      <c r="H179" s="39">
        <v>646464</v>
      </c>
      <c r="I179" s="39">
        <v>646464</v>
      </c>
      <c r="J179" s="47">
        <f t="shared" si="2"/>
        <v>100</v>
      </c>
      <c r="K179" s="57"/>
      <c r="L179" s="57"/>
    </row>
    <row r="180" spans="1:12" ht="47.25">
      <c r="A180" s="37" t="s">
        <v>217</v>
      </c>
      <c r="B180" s="62" t="s">
        <v>895</v>
      </c>
      <c r="C180" s="63" t="s">
        <v>892</v>
      </c>
      <c r="D180" s="38" t="s">
        <v>896</v>
      </c>
      <c r="E180" s="38" t="s">
        <v>166</v>
      </c>
      <c r="F180" s="38">
        <v>82610</v>
      </c>
      <c r="G180" s="38" t="s">
        <v>211</v>
      </c>
      <c r="H180" s="39">
        <v>646464</v>
      </c>
      <c r="I180" s="39">
        <v>646464</v>
      </c>
      <c r="J180" s="47">
        <f t="shared" si="2"/>
        <v>100</v>
      </c>
      <c r="K180" s="57"/>
      <c r="L180" s="57"/>
    </row>
    <row r="181" spans="1:12" ht="15.75">
      <c r="A181" s="37" t="s">
        <v>218</v>
      </c>
      <c r="B181" s="62" t="s">
        <v>895</v>
      </c>
      <c r="C181" s="63" t="s">
        <v>892</v>
      </c>
      <c r="D181" s="38" t="s">
        <v>896</v>
      </c>
      <c r="E181" s="38" t="s">
        <v>166</v>
      </c>
      <c r="F181" s="38">
        <v>82610</v>
      </c>
      <c r="G181" s="38" t="s">
        <v>210</v>
      </c>
      <c r="H181" s="39">
        <v>646464</v>
      </c>
      <c r="I181" s="39">
        <v>646464</v>
      </c>
      <c r="J181" s="47">
        <f t="shared" si="2"/>
        <v>100</v>
      </c>
      <c r="K181" s="57"/>
      <c r="L181" s="57"/>
    </row>
    <row r="182" spans="1:12" ht="31.5">
      <c r="A182" s="37" t="s">
        <v>94</v>
      </c>
      <c r="B182" s="62" t="s">
        <v>895</v>
      </c>
      <c r="C182" s="63" t="s">
        <v>892</v>
      </c>
      <c r="D182" s="38" t="s">
        <v>896</v>
      </c>
      <c r="E182" s="38" t="s">
        <v>166</v>
      </c>
      <c r="F182" s="38" t="s">
        <v>988</v>
      </c>
      <c r="G182" s="38"/>
      <c r="H182" s="39">
        <v>28874.77</v>
      </c>
      <c r="I182" s="39">
        <v>0</v>
      </c>
      <c r="J182" s="47">
        <f t="shared" si="2"/>
        <v>0</v>
      </c>
      <c r="K182" s="57"/>
      <c r="L182" s="57"/>
    </row>
    <row r="183" spans="1:12" ht="47.25">
      <c r="A183" s="37" t="s">
        <v>217</v>
      </c>
      <c r="B183" s="62" t="s">
        <v>895</v>
      </c>
      <c r="C183" s="63" t="s">
        <v>892</v>
      </c>
      <c r="D183" s="38" t="s">
        <v>896</v>
      </c>
      <c r="E183" s="38" t="s">
        <v>166</v>
      </c>
      <c r="F183" s="38" t="s">
        <v>988</v>
      </c>
      <c r="G183" s="38" t="s">
        <v>211</v>
      </c>
      <c r="H183" s="39">
        <v>28874.77</v>
      </c>
      <c r="I183" s="39">
        <v>0</v>
      </c>
      <c r="J183" s="47">
        <f t="shared" si="2"/>
        <v>0</v>
      </c>
      <c r="K183" s="57"/>
      <c r="L183" s="57"/>
    </row>
    <row r="184" spans="1:12" ht="15.75">
      <c r="A184" s="37" t="s">
        <v>218</v>
      </c>
      <c r="B184" s="62" t="s">
        <v>895</v>
      </c>
      <c r="C184" s="63" t="s">
        <v>892</v>
      </c>
      <c r="D184" s="38" t="s">
        <v>896</v>
      </c>
      <c r="E184" s="38" t="s">
        <v>166</v>
      </c>
      <c r="F184" s="38" t="s">
        <v>988</v>
      </c>
      <c r="G184" s="38" t="s">
        <v>210</v>
      </c>
      <c r="H184" s="39">
        <v>28874.77</v>
      </c>
      <c r="I184" s="39">
        <v>0</v>
      </c>
      <c r="J184" s="47">
        <f t="shared" si="2"/>
        <v>0</v>
      </c>
      <c r="K184" s="57"/>
      <c r="L184" s="57"/>
    </row>
    <row r="185" spans="1:12" ht="31.5">
      <c r="A185" s="37" t="s">
        <v>75</v>
      </c>
      <c r="B185" s="62" t="s">
        <v>895</v>
      </c>
      <c r="C185" s="63" t="s">
        <v>892</v>
      </c>
      <c r="D185" s="38" t="s">
        <v>897</v>
      </c>
      <c r="E185" s="38" t="s">
        <v>166</v>
      </c>
      <c r="F185" s="38">
        <v>80300</v>
      </c>
      <c r="G185" s="38"/>
      <c r="H185" s="39">
        <v>8165874.68</v>
      </c>
      <c r="I185" s="39">
        <v>8153193.44</v>
      </c>
      <c r="J185" s="47">
        <f t="shared" si="2"/>
        <v>99.84470444995857</v>
      </c>
      <c r="K185" s="57"/>
      <c r="L185" s="57"/>
    </row>
    <row r="186" spans="1:12" ht="47.25">
      <c r="A186" s="37" t="s">
        <v>217</v>
      </c>
      <c r="B186" s="62" t="s">
        <v>895</v>
      </c>
      <c r="C186" s="63" t="s">
        <v>892</v>
      </c>
      <c r="D186" s="38" t="s">
        <v>897</v>
      </c>
      <c r="E186" s="38" t="s">
        <v>166</v>
      </c>
      <c r="F186" s="38">
        <v>80300</v>
      </c>
      <c r="G186" s="38" t="s">
        <v>211</v>
      </c>
      <c r="H186" s="39">
        <v>8165874.68</v>
      </c>
      <c r="I186" s="39">
        <v>8153193.44</v>
      </c>
      <c r="J186" s="47">
        <f t="shared" si="2"/>
        <v>99.84470444995857</v>
      </c>
      <c r="K186" s="57"/>
      <c r="L186" s="57"/>
    </row>
    <row r="187" spans="1:12" ht="15.75">
      <c r="A187" s="37" t="s">
        <v>218</v>
      </c>
      <c r="B187" s="62" t="s">
        <v>895</v>
      </c>
      <c r="C187" s="63" t="s">
        <v>892</v>
      </c>
      <c r="D187" s="38" t="s">
        <v>897</v>
      </c>
      <c r="E187" s="38" t="s">
        <v>166</v>
      </c>
      <c r="F187" s="38">
        <v>80300</v>
      </c>
      <c r="G187" s="38" t="s">
        <v>210</v>
      </c>
      <c r="H187" s="39">
        <v>5436535</v>
      </c>
      <c r="I187" s="39">
        <v>5431637.6</v>
      </c>
      <c r="J187" s="47">
        <f t="shared" si="2"/>
        <v>99.90991688639915</v>
      </c>
      <c r="K187" s="57"/>
      <c r="L187" s="57"/>
    </row>
    <row r="188" spans="1:12" ht="15.75">
      <c r="A188" s="37" t="s">
        <v>219</v>
      </c>
      <c r="B188" s="62" t="s">
        <v>895</v>
      </c>
      <c r="C188" s="63" t="s">
        <v>892</v>
      </c>
      <c r="D188" s="38" t="s">
        <v>897</v>
      </c>
      <c r="E188" s="38" t="s">
        <v>166</v>
      </c>
      <c r="F188" s="38">
        <v>80300</v>
      </c>
      <c r="G188" s="38" t="s">
        <v>216</v>
      </c>
      <c r="H188" s="39">
        <v>2729339.68</v>
      </c>
      <c r="I188" s="39">
        <v>2721555.84</v>
      </c>
      <c r="J188" s="47">
        <f t="shared" si="2"/>
        <v>99.71480867489531</v>
      </c>
      <c r="K188" s="57"/>
      <c r="L188" s="57"/>
    </row>
    <row r="189" spans="1:12" ht="15.75">
      <c r="A189" s="37" t="s">
        <v>78</v>
      </c>
      <c r="B189" s="62" t="s">
        <v>895</v>
      </c>
      <c r="C189" s="63" t="s">
        <v>892</v>
      </c>
      <c r="D189" s="38" t="s">
        <v>897</v>
      </c>
      <c r="E189" s="38" t="s">
        <v>166</v>
      </c>
      <c r="F189" s="38">
        <v>80310</v>
      </c>
      <c r="G189" s="38"/>
      <c r="H189" s="39">
        <v>88205008.16</v>
      </c>
      <c r="I189" s="39">
        <v>85370739.83</v>
      </c>
      <c r="J189" s="47">
        <f t="shared" si="2"/>
        <v>96.78672629919294</v>
      </c>
      <c r="K189" s="57"/>
      <c r="L189" s="57"/>
    </row>
    <row r="190" spans="1:12" ht="47.25">
      <c r="A190" s="37" t="s">
        <v>217</v>
      </c>
      <c r="B190" s="62" t="s">
        <v>895</v>
      </c>
      <c r="C190" s="63" t="s">
        <v>892</v>
      </c>
      <c r="D190" s="38" t="s">
        <v>897</v>
      </c>
      <c r="E190" s="38" t="s">
        <v>166</v>
      </c>
      <c r="F190" s="38">
        <v>80310</v>
      </c>
      <c r="G190" s="38" t="s">
        <v>211</v>
      </c>
      <c r="H190" s="39">
        <v>88205008.16</v>
      </c>
      <c r="I190" s="39">
        <v>85370739.83</v>
      </c>
      <c r="J190" s="47">
        <f t="shared" si="2"/>
        <v>96.78672629919294</v>
      </c>
      <c r="K190" s="57"/>
      <c r="L190" s="57"/>
    </row>
    <row r="191" spans="1:12" ht="15.75">
      <c r="A191" s="37" t="s">
        <v>218</v>
      </c>
      <c r="B191" s="62" t="s">
        <v>895</v>
      </c>
      <c r="C191" s="63" t="s">
        <v>892</v>
      </c>
      <c r="D191" s="38" t="s">
        <v>897</v>
      </c>
      <c r="E191" s="38" t="s">
        <v>166</v>
      </c>
      <c r="F191" s="38">
        <v>80310</v>
      </c>
      <c r="G191" s="38" t="s">
        <v>210</v>
      </c>
      <c r="H191" s="39">
        <v>88205008.16</v>
      </c>
      <c r="I191" s="39">
        <v>85370739.83</v>
      </c>
      <c r="J191" s="47">
        <f t="shared" si="2"/>
        <v>96.78672629919294</v>
      </c>
      <c r="K191" s="57"/>
      <c r="L191" s="57"/>
    </row>
    <row r="192" spans="1:12" ht="47.25">
      <c r="A192" s="37" t="s">
        <v>757</v>
      </c>
      <c r="B192" s="62" t="s">
        <v>895</v>
      </c>
      <c r="C192" s="63" t="s">
        <v>892</v>
      </c>
      <c r="D192" s="38" t="s">
        <v>900</v>
      </c>
      <c r="E192" s="38" t="s">
        <v>166</v>
      </c>
      <c r="F192" s="38" t="s">
        <v>989</v>
      </c>
      <c r="G192" s="38"/>
      <c r="H192" s="39">
        <v>18089690.93</v>
      </c>
      <c r="I192" s="39">
        <v>17494291.33</v>
      </c>
      <c r="J192" s="47">
        <f t="shared" si="2"/>
        <v>96.70862480567544</v>
      </c>
      <c r="K192" s="57"/>
      <c r="L192" s="57"/>
    </row>
    <row r="193" spans="1:12" ht="47.25">
      <c r="A193" s="37" t="s">
        <v>217</v>
      </c>
      <c r="B193" s="62" t="s">
        <v>895</v>
      </c>
      <c r="C193" s="63" t="s">
        <v>892</v>
      </c>
      <c r="D193" s="38" t="s">
        <v>900</v>
      </c>
      <c r="E193" s="38" t="s">
        <v>166</v>
      </c>
      <c r="F193" s="38" t="s">
        <v>989</v>
      </c>
      <c r="G193" s="38" t="s">
        <v>211</v>
      </c>
      <c r="H193" s="39">
        <v>18089690.93</v>
      </c>
      <c r="I193" s="39">
        <v>17494291.33</v>
      </c>
      <c r="J193" s="47">
        <f t="shared" si="2"/>
        <v>96.70862480567544</v>
      </c>
      <c r="K193" s="57"/>
      <c r="L193" s="57"/>
    </row>
    <row r="194" spans="1:12" ht="15.75">
      <c r="A194" s="37" t="s">
        <v>218</v>
      </c>
      <c r="B194" s="62" t="s">
        <v>895</v>
      </c>
      <c r="C194" s="63" t="s">
        <v>892</v>
      </c>
      <c r="D194" s="38" t="s">
        <v>900</v>
      </c>
      <c r="E194" s="38" t="s">
        <v>166</v>
      </c>
      <c r="F194" s="38" t="s">
        <v>989</v>
      </c>
      <c r="G194" s="38" t="s">
        <v>210</v>
      </c>
      <c r="H194" s="39">
        <v>18089690.93</v>
      </c>
      <c r="I194" s="39">
        <v>17494291.33</v>
      </c>
      <c r="J194" s="47">
        <f t="shared" si="2"/>
        <v>96.70862480567544</v>
      </c>
      <c r="K194" s="57"/>
      <c r="L194" s="57"/>
    </row>
    <row r="195" spans="1:12" ht="47.25">
      <c r="A195" s="37" t="s">
        <v>758</v>
      </c>
      <c r="B195" s="62" t="s">
        <v>895</v>
      </c>
      <c r="C195" s="63" t="s">
        <v>892</v>
      </c>
      <c r="D195" s="38" t="s">
        <v>900</v>
      </c>
      <c r="E195" s="38" t="s">
        <v>166</v>
      </c>
      <c r="F195" s="38" t="s">
        <v>990</v>
      </c>
      <c r="G195" s="38"/>
      <c r="H195" s="39">
        <v>8636384</v>
      </c>
      <c r="I195" s="39">
        <v>8636384</v>
      </c>
      <c r="J195" s="47">
        <f t="shared" si="2"/>
        <v>100</v>
      </c>
      <c r="K195" s="57"/>
      <c r="L195" s="57"/>
    </row>
    <row r="196" spans="1:12" ht="47.25">
      <c r="A196" s="37" t="s">
        <v>217</v>
      </c>
      <c r="B196" s="62" t="s">
        <v>895</v>
      </c>
      <c r="C196" s="63" t="s">
        <v>892</v>
      </c>
      <c r="D196" s="38" t="s">
        <v>900</v>
      </c>
      <c r="E196" s="38" t="s">
        <v>166</v>
      </c>
      <c r="F196" s="38" t="s">
        <v>990</v>
      </c>
      <c r="G196" s="38" t="s">
        <v>211</v>
      </c>
      <c r="H196" s="39">
        <v>8636384</v>
      </c>
      <c r="I196" s="39">
        <v>8636384</v>
      </c>
      <c r="J196" s="47">
        <f t="shared" si="2"/>
        <v>100</v>
      </c>
      <c r="K196" s="57"/>
      <c r="L196" s="57"/>
    </row>
    <row r="197" spans="1:12" ht="15.75">
      <c r="A197" s="37" t="s">
        <v>218</v>
      </c>
      <c r="B197" s="62" t="s">
        <v>895</v>
      </c>
      <c r="C197" s="63" t="s">
        <v>892</v>
      </c>
      <c r="D197" s="38" t="s">
        <v>900</v>
      </c>
      <c r="E197" s="38" t="s">
        <v>166</v>
      </c>
      <c r="F197" s="38" t="s">
        <v>990</v>
      </c>
      <c r="G197" s="38" t="s">
        <v>210</v>
      </c>
      <c r="H197" s="39">
        <v>8636384</v>
      </c>
      <c r="I197" s="39">
        <v>8636384</v>
      </c>
      <c r="J197" s="47">
        <f t="shared" si="2"/>
        <v>100</v>
      </c>
      <c r="K197" s="57"/>
      <c r="L197" s="57"/>
    </row>
    <row r="198" spans="1:12" ht="63">
      <c r="A198" s="37" t="s">
        <v>733</v>
      </c>
      <c r="B198" s="62" t="s">
        <v>895</v>
      </c>
      <c r="C198" s="63" t="s">
        <v>892</v>
      </c>
      <c r="D198" s="38" t="s">
        <v>902</v>
      </c>
      <c r="E198" s="38" t="s">
        <v>166</v>
      </c>
      <c r="F198" s="38" t="s">
        <v>991</v>
      </c>
      <c r="G198" s="38"/>
      <c r="H198" s="39">
        <v>180645.16</v>
      </c>
      <c r="I198" s="39">
        <v>180645.16</v>
      </c>
      <c r="J198" s="47">
        <f t="shared" si="2"/>
        <v>100</v>
      </c>
      <c r="K198" s="57"/>
      <c r="L198" s="57"/>
    </row>
    <row r="199" spans="1:12" ht="47.25">
      <c r="A199" s="37" t="s">
        <v>217</v>
      </c>
      <c r="B199" s="62" t="s">
        <v>895</v>
      </c>
      <c r="C199" s="63" t="s">
        <v>892</v>
      </c>
      <c r="D199" s="38" t="s">
        <v>902</v>
      </c>
      <c r="E199" s="38" t="s">
        <v>166</v>
      </c>
      <c r="F199" s="38" t="s">
        <v>991</v>
      </c>
      <c r="G199" s="38" t="s">
        <v>211</v>
      </c>
      <c r="H199" s="39">
        <v>180645.16</v>
      </c>
      <c r="I199" s="39">
        <v>180645.16</v>
      </c>
      <c r="J199" s="47">
        <f t="shared" si="2"/>
        <v>100</v>
      </c>
      <c r="K199" s="57"/>
      <c r="L199" s="57"/>
    </row>
    <row r="200" spans="1:12" ht="15.75">
      <c r="A200" s="37" t="s">
        <v>218</v>
      </c>
      <c r="B200" s="62" t="s">
        <v>895</v>
      </c>
      <c r="C200" s="63" t="s">
        <v>892</v>
      </c>
      <c r="D200" s="38" t="s">
        <v>902</v>
      </c>
      <c r="E200" s="38" t="s">
        <v>166</v>
      </c>
      <c r="F200" s="38" t="s">
        <v>991</v>
      </c>
      <c r="G200" s="38" t="s">
        <v>210</v>
      </c>
      <c r="H200" s="39">
        <v>180645.16</v>
      </c>
      <c r="I200" s="39">
        <v>180645.16</v>
      </c>
      <c r="J200" s="47">
        <f t="shared" si="2"/>
        <v>100</v>
      </c>
      <c r="K200" s="57"/>
      <c r="L200" s="57"/>
    </row>
    <row r="201" spans="1:12" ht="47.25">
      <c r="A201" s="37" t="s">
        <v>760</v>
      </c>
      <c r="B201" s="62" t="s">
        <v>895</v>
      </c>
      <c r="C201" s="63" t="s">
        <v>892</v>
      </c>
      <c r="D201" s="38" t="s">
        <v>903</v>
      </c>
      <c r="E201" s="38" t="s">
        <v>166</v>
      </c>
      <c r="F201" s="38">
        <v>82340</v>
      </c>
      <c r="G201" s="38"/>
      <c r="H201" s="39">
        <v>704000</v>
      </c>
      <c r="I201" s="39">
        <v>562638</v>
      </c>
      <c r="J201" s="47">
        <f t="shared" si="2"/>
        <v>79.92017045454546</v>
      </c>
      <c r="K201" s="57"/>
      <c r="L201" s="57"/>
    </row>
    <row r="202" spans="1:12" ht="94.5">
      <c r="A202" s="37" t="s">
        <v>233</v>
      </c>
      <c r="B202" s="62" t="s">
        <v>895</v>
      </c>
      <c r="C202" s="63" t="s">
        <v>892</v>
      </c>
      <c r="D202" s="38" t="s">
        <v>903</v>
      </c>
      <c r="E202" s="38" t="s">
        <v>166</v>
      </c>
      <c r="F202" s="38">
        <v>82340</v>
      </c>
      <c r="G202" s="38" t="s">
        <v>199</v>
      </c>
      <c r="H202" s="39">
        <v>4000</v>
      </c>
      <c r="I202" s="39">
        <v>0</v>
      </c>
      <c r="J202" s="47">
        <f t="shared" si="2"/>
        <v>0</v>
      </c>
      <c r="K202" s="57"/>
      <c r="L202" s="57"/>
    </row>
    <row r="203" spans="1:12" ht="31.5">
      <c r="A203" s="37" t="s">
        <v>235</v>
      </c>
      <c r="B203" s="62" t="s">
        <v>895</v>
      </c>
      <c r="C203" s="63" t="s">
        <v>892</v>
      </c>
      <c r="D203" s="38" t="s">
        <v>903</v>
      </c>
      <c r="E203" s="38" t="s">
        <v>166</v>
      </c>
      <c r="F203" s="38">
        <v>82340</v>
      </c>
      <c r="G203" s="38" t="s">
        <v>209</v>
      </c>
      <c r="H203" s="39">
        <v>4000</v>
      </c>
      <c r="I203" s="39">
        <v>0</v>
      </c>
      <c r="J203" s="47">
        <f t="shared" si="2"/>
        <v>0</v>
      </c>
      <c r="K203" s="57"/>
      <c r="L203" s="57"/>
    </row>
    <row r="204" spans="1:12" ht="47.25">
      <c r="A204" s="37" t="s">
        <v>222</v>
      </c>
      <c r="B204" s="62" t="s">
        <v>895</v>
      </c>
      <c r="C204" s="63" t="s">
        <v>892</v>
      </c>
      <c r="D204" s="38" t="s">
        <v>903</v>
      </c>
      <c r="E204" s="38" t="s">
        <v>166</v>
      </c>
      <c r="F204" s="38">
        <v>82340</v>
      </c>
      <c r="G204" s="38" t="s">
        <v>201</v>
      </c>
      <c r="H204" s="39">
        <v>700000</v>
      </c>
      <c r="I204" s="39">
        <v>562638</v>
      </c>
      <c r="J204" s="47">
        <f t="shared" si="2"/>
        <v>80.37685714285713</v>
      </c>
      <c r="K204" s="57"/>
      <c r="L204" s="57"/>
    </row>
    <row r="205" spans="1:12" ht="47.25">
      <c r="A205" s="37" t="s">
        <v>223</v>
      </c>
      <c r="B205" s="62" t="s">
        <v>895</v>
      </c>
      <c r="C205" s="63" t="s">
        <v>892</v>
      </c>
      <c r="D205" s="38" t="s">
        <v>903</v>
      </c>
      <c r="E205" s="38" t="s">
        <v>166</v>
      </c>
      <c r="F205" s="38">
        <v>82340</v>
      </c>
      <c r="G205" s="38" t="s">
        <v>202</v>
      </c>
      <c r="H205" s="39">
        <v>700000</v>
      </c>
      <c r="I205" s="39">
        <v>562638</v>
      </c>
      <c r="J205" s="47">
        <f t="shared" si="2"/>
        <v>80.37685714285713</v>
      </c>
      <c r="K205" s="57"/>
      <c r="L205" s="57"/>
    </row>
    <row r="206" spans="1:12" ht="31.5">
      <c r="A206" s="37" t="s">
        <v>754</v>
      </c>
      <c r="B206" s="62" t="s">
        <v>895</v>
      </c>
      <c r="C206" s="63" t="s">
        <v>892</v>
      </c>
      <c r="D206" s="38" t="s">
        <v>903</v>
      </c>
      <c r="E206" s="38" t="s">
        <v>166</v>
      </c>
      <c r="F206" s="38">
        <v>82360</v>
      </c>
      <c r="G206" s="38"/>
      <c r="H206" s="39">
        <v>68550</v>
      </c>
      <c r="I206" s="39">
        <v>0</v>
      </c>
      <c r="J206" s="47">
        <f aca="true" t="shared" si="3" ref="J206:J269">I206/H206*100</f>
        <v>0</v>
      </c>
      <c r="K206" s="57"/>
      <c r="L206" s="57"/>
    </row>
    <row r="207" spans="1:12" ht="94.5">
      <c r="A207" s="37" t="s">
        <v>233</v>
      </c>
      <c r="B207" s="62" t="s">
        <v>895</v>
      </c>
      <c r="C207" s="63" t="s">
        <v>892</v>
      </c>
      <c r="D207" s="38" t="s">
        <v>903</v>
      </c>
      <c r="E207" s="38" t="s">
        <v>166</v>
      </c>
      <c r="F207" s="38">
        <v>82360</v>
      </c>
      <c r="G207" s="38" t="s">
        <v>199</v>
      </c>
      <c r="H207" s="39">
        <v>4000</v>
      </c>
      <c r="I207" s="39">
        <v>0</v>
      </c>
      <c r="J207" s="47">
        <f t="shared" si="3"/>
        <v>0</v>
      </c>
      <c r="K207" s="57"/>
      <c r="L207" s="57"/>
    </row>
    <row r="208" spans="1:12" ht="31.5">
      <c r="A208" s="37" t="s">
        <v>235</v>
      </c>
      <c r="B208" s="62" t="s">
        <v>895</v>
      </c>
      <c r="C208" s="63" t="s">
        <v>892</v>
      </c>
      <c r="D208" s="38" t="s">
        <v>903</v>
      </c>
      <c r="E208" s="38" t="s">
        <v>166</v>
      </c>
      <c r="F208" s="38">
        <v>82360</v>
      </c>
      <c r="G208" s="38" t="s">
        <v>209</v>
      </c>
      <c r="H208" s="39">
        <v>4000</v>
      </c>
      <c r="I208" s="39">
        <v>0</v>
      </c>
      <c r="J208" s="47">
        <f t="shared" si="3"/>
        <v>0</v>
      </c>
      <c r="K208" s="57"/>
      <c r="L208" s="57"/>
    </row>
    <row r="209" spans="1:12" ht="47.25">
      <c r="A209" s="37" t="s">
        <v>222</v>
      </c>
      <c r="B209" s="62" t="s">
        <v>895</v>
      </c>
      <c r="C209" s="63" t="s">
        <v>892</v>
      </c>
      <c r="D209" s="38" t="s">
        <v>903</v>
      </c>
      <c r="E209" s="38" t="s">
        <v>166</v>
      </c>
      <c r="F209" s="38">
        <v>82360</v>
      </c>
      <c r="G209" s="38" t="s">
        <v>201</v>
      </c>
      <c r="H209" s="39">
        <v>64550</v>
      </c>
      <c r="I209" s="39">
        <v>0</v>
      </c>
      <c r="J209" s="47">
        <f t="shared" si="3"/>
        <v>0</v>
      </c>
      <c r="K209" s="57"/>
      <c r="L209" s="57"/>
    </row>
    <row r="210" spans="1:12" ht="47.25">
      <c r="A210" s="37" t="s">
        <v>223</v>
      </c>
      <c r="B210" s="62" t="s">
        <v>895</v>
      </c>
      <c r="C210" s="63" t="s">
        <v>892</v>
      </c>
      <c r="D210" s="38" t="s">
        <v>903</v>
      </c>
      <c r="E210" s="38" t="s">
        <v>166</v>
      </c>
      <c r="F210" s="38">
        <v>82360</v>
      </c>
      <c r="G210" s="38" t="s">
        <v>202</v>
      </c>
      <c r="H210" s="39">
        <v>64550</v>
      </c>
      <c r="I210" s="39">
        <v>0</v>
      </c>
      <c r="J210" s="47">
        <f t="shared" si="3"/>
        <v>0</v>
      </c>
      <c r="K210" s="57"/>
      <c r="L210" s="57"/>
    </row>
    <row r="211" spans="1:12" ht="47.25">
      <c r="A211" s="37" t="s">
        <v>71</v>
      </c>
      <c r="B211" s="62" t="s">
        <v>895</v>
      </c>
      <c r="C211" s="63" t="s">
        <v>892</v>
      </c>
      <c r="D211" s="38" t="s">
        <v>903</v>
      </c>
      <c r="E211" s="38" t="s">
        <v>166</v>
      </c>
      <c r="F211" s="38">
        <v>82370</v>
      </c>
      <c r="G211" s="38"/>
      <c r="H211" s="39">
        <v>260589</v>
      </c>
      <c r="I211" s="39">
        <v>260589</v>
      </c>
      <c r="J211" s="47">
        <f t="shared" si="3"/>
        <v>100</v>
      </c>
      <c r="K211" s="57"/>
      <c r="L211" s="57"/>
    </row>
    <row r="212" spans="1:12" ht="47.25">
      <c r="A212" s="37" t="s">
        <v>217</v>
      </c>
      <c r="B212" s="62" t="s">
        <v>895</v>
      </c>
      <c r="C212" s="63" t="s">
        <v>892</v>
      </c>
      <c r="D212" s="38" t="s">
        <v>903</v>
      </c>
      <c r="E212" s="38" t="s">
        <v>166</v>
      </c>
      <c r="F212" s="38">
        <v>82370</v>
      </c>
      <c r="G212" s="38" t="s">
        <v>211</v>
      </c>
      <c r="H212" s="39">
        <v>260589</v>
      </c>
      <c r="I212" s="39">
        <v>260589</v>
      </c>
      <c r="J212" s="47">
        <f t="shared" si="3"/>
        <v>100</v>
      </c>
      <c r="K212" s="57"/>
      <c r="L212" s="57"/>
    </row>
    <row r="213" spans="1:12" ht="15.75">
      <c r="A213" s="37" t="s">
        <v>218</v>
      </c>
      <c r="B213" s="62" t="s">
        <v>895</v>
      </c>
      <c r="C213" s="63" t="s">
        <v>892</v>
      </c>
      <c r="D213" s="38" t="s">
        <v>903</v>
      </c>
      <c r="E213" s="38" t="s">
        <v>166</v>
      </c>
      <c r="F213" s="38">
        <v>82370</v>
      </c>
      <c r="G213" s="38" t="s">
        <v>210</v>
      </c>
      <c r="H213" s="39">
        <v>260589</v>
      </c>
      <c r="I213" s="39">
        <v>260589</v>
      </c>
      <c r="J213" s="47">
        <f t="shared" si="3"/>
        <v>100</v>
      </c>
      <c r="K213" s="57"/>
      <c r="L213" s="57"/>
    </row>
    <row r="214" spans="1:12" ht="15.75">
      <c r="A214" s="37" t="s">
        <v>755</v>
      </c>
      <c r="B214" s="62" t="s">
        <v>895</v>
      </c>
      <c r="C214" s="63" t="s">
        <v>892</v>
      </c>
      <c r="D214" s="38" t="s">
        <v>903</v>
      </c>
      <c r="E214" s="38" t="s">
        <v>166</v>
      </c>
      <c r="F214" s="38">
        <v>82520</v>
      </c>
      <c r="G214" s="38"/>
      <c r="H214" s="39">
        <v>401100</v>
      </c>
      <c r="I214" s="39">
        <v>401100</v>
      </c>
      <c r="J214" s="47">
        <f t="shared" si="3"/>
        <v>100</v>
      </c>
      <c r="K214" s="57"/>
      <c r="L214" s="57"/>
    </row>
    <row r="215" spans="1:12" ht="31.5">
      <c r="A215" s="37" t="s">
        <v>224</v>
      </c>
      <c r="B215" s="62" t="s">
        <v>895</v>
      </c>
      <c r="C215" s="63" t="s">
        <v>892</v>
      </c>
      <c r="D215" s="38" t="s">
        <v>903</v>
      </c>
      <c r="E215" s="38" t="s">
        <v>166</v>
      </c>
      <c r="F215" s="38">
        <v>82520</v>
      </c>
      <c r="G215" s="38" t="s">
        <v>207</v>
      </c>
      <c r="H215" s="39">
        <v>401100</v>
      </c>
      <c r="I215" s="39">
        <v>401100</v>
      </c>
      <c r="J215" s="47">
        <f t="shared" si="3"/>
        <v>100</v>
      </c>
      <c r="K215" s="57"/>
      <c r="L215" s="57"/>
    </row>
    <row r="216" spans="1:12" ht="15.75">
      <c r="A216" s="37" t="s">
        <v>79</v>
      </c>
      <c r="B216" s="62" t="s">
        <v>895</v>
      </c>
      <c r="C216" s="63" t="s">
        <v>892</v>
      </c>
      <c r="D216" s="38" t="s">
        <v>903</v>
      </c>
      <c r="E216" s="38" t="s">
        <v>166</v>
      </c>
      <c r="F216" s="38">
        <v>82520</v>
      </c>
      <c r="G216" s="38" t="s">
        <v>130</v>
      </c>
      <c r="H216" s="39">
        <v>401100</v>
      </c>
      <c r="I216" s="39">
        <v>401100</v>
      </c>
      <c r="J216" s="47">
        <f t="shared" si="3"/>
        <v>100</v>
      </c>
      <c r="K216" s="57"/>
      <c r="L216" s="57"/>
    </row>
    <row r="217" spans="1:12" ht="63">
      <c r="A217" s="37" t="s">
        <v>735</v>
      </c>
      <c r="B217" s="62" t="s">
        <v>895</v>
      </c>
      <c r="C217" s="63" t="s">
        <v>892</v>
      </c>
      <c r="D217" s="38" t="s">
        <v>904</v>
      </c>
      <c r="E217" s="38" t="s">
        <v>166</v>
      </c>
      <c r="F217" s="38" t="s">
        <v>992</v>
      </c>
      <c r="G217" s="38"/>
      <c r="H217" s="39">
        <v>358422.94</v>
      </c>
      <c r="I217" s="39">
        <v>358422.94</v>
      </c>
      <c r="J217" s="47">
        <f t="shared" si="3"/>
        <v>100</v>
      </c>
      <c r="K217" s="57"/>
      <c r="L217" s="57"/>
    </row>
    <row r="218" spans="1:12" ht="47.25">
      <c r="A218" s="37" t="s">
        <v>217</v>
      </c>
      <c r="B218" s="62" t="s">
        <v>895</v>
      </c>
      <c r="C218" s="63" t="s">
        <v>892</v>
      </c>
      <c r="D218" s="38" t="s">
        <v>904</v>
      </c>
      <c r="E218" s="38" t="s">
        <v>166</v>
      </c>
      <c r="F218" s="38" t="s">
        <v>992</v>
      </c>
      <c r="G218" s="38" t="s">
        <v>211</v>
      </c>
      <c r="H218" s="39">
        <v>358422.94</v>
      </c>
      <c r="I218" s="39">
        <v>358422.94</v>
      </c>
      <c r="J218" s="47">
        <f t="shared" si="3"/>
        <v>100</v>
      </c>
      <c r="K218" s="57"/>
      <c r="L218" s="57"/>
    </row>
    <row r="219" spans="1:12" ht="15.75">
      <c r="A219" s="37" t="s">
        <v>218</v>
      </c>
      <c r="B219" s="62" t="s">
        <v>895</v>
      </c>
      <c r="C219" s="63" t="s">
        <v>892</v>
      </c>
      <c r="D219" s="38" t="s">
        <v>904</v>
      </c>
      <c r="E219" s="38" t="s">
        <v>166</v>
      </c>
      <c r="F219" s="38" t="s">
        <v>992</v>
      </c>
      <c r="G219" s="38" t="s">
        <v>210</v>
      </c>
      <c r="H219" s="39">
        <v>358422.94</v>
      </c>
      <c r="I219" s="39">
        <v>358422.94</v>
      </c>
      <c r="J219" s="47">
        <f t="shared" si="3"/>
        <v>100</v>
      </c>
      <c r="K219" s="57"/>
      <c r="L219" s="57"/>
    </row>
    <row r="220" spans="1:12" ht="31.5">
      <c r="A220" s="37" t="s">
        <v>730</v>
      </c>
      <c r="B220" s="62" t="s">
        <v>895</v>
      </c>
      <c r="C220" s="63" t="s">
        <v>892</v>
      </c>
      <c r="D220" s="38">
        <v>10</v>
      </c>
      <c r="E220" s="38" t="s">
        <v>166</v>
      </c>
      <c r="F220" s="38">
        <v>82350</v>
      </c>
      <c r="G220" s="38"/>
      <c r="H220" s="39">
        <v>17556829.4</v>
      </c>
      <c r="I220" s="39">
        <v>17556829.4</v>
      </c>
      <c r="J220" s="47">
        <f t="shared" si="3"/>
        <v>100</v>
      </c>
      <c r="K220" s="57"/>
      <c r="L220" s="57"/>
    </row>
    <row r="221" spans="1:12" ht="47.25">
      <c r="A221" s="37" t="s">
        <v>217</v>
      </c>
      <c r="B221" s="62" t="s">
        <v>895</v>
      </c>
      <c r="C221" s="63" t="s">
        <v>892</v>
      </c>
      <c r="D221" s="38">
        <v>10</v>
      </c>
      <c r="E221" s="38" t="s">
        <v>166</v>
      </c>
      <c r="F221" s="38">
        <v>82350</v>
      </c>
      <c r="G221" s="38" t="s">
        <v>211</v>
      </c>
      <c r="H221" s="39">
        <v>17556829.4</v>
      </c>
      <c r="I221" s="39">
        <v>17556829.4</v>
      </c>
      <c r="J221" s="47">
        <f t="shared" si="3"/>
        <v>100</v>
      </c>
      <c r="K221" s="57"/>
      <c r="L221" s="57"/>
    </row>
    <row r="222" spans="1:12" ht="15.75">
      <c r="A222" s="37" t="s">
        <v>218</v>
      </c>
      <c r="B222" s="62" t="s">
        <v>895</v>
      </c>
      <c r="C222" s="63" t="s">
        <v>892</v>
      </c>
      <c r="D222" s="38">
        <v>10</v>
      </c>
      <c r="E222" s="38" t="s">
        <v>166</v>
      </c>
      <c r="F222" s="38">
        <v>82350</v>
      </c>
      <c r="G222" s="38" t="s">
        <v>210</v>
      </c>
      <c r="H222" s="39">
        <v>16541549.4</v>
      </c>
      <c r="I222" s="39">
        <v>16541549.4</v>
      </c>
      <c r="J222" s="47">
        <f t="shared" si="3"/>
        <v>100</v>
      </c>
      <c r="K222" s="57"/>
      <c r="L222" s="57"/>
    </row>
    <row r="223" spans="1:12" ht="15.75">
      <c r="A223" s="37" t="s">
        <v>219</v>
      </c>
      <c r="B223" s="62" t="s">
        <v>895</v>
      </c>
      <c r="C223" s="63" t="s">
        <v>892</v>
      </c>
      <c r="D223" s="38">
        <v>10</v>
      </c>
      <c r="E223" s="38" t="s">
        <v>166</v>
      </c>
      <c r="F223" s="38">
        <v>82350</v>
      </c>
      <c r="G223" s="38" t="s">
        <v>216</v>
      </c>
      <c r="H223" s="39">
        <v>1015280</v>
      </c>
      <c r="I223" s="39">
        <v>1015280</v>
      </c>
      <c r="J223" s="47">
        <f t="shared" si="3"/>
        <v>100</v>
      </c>
      <c r="K223" s="57"/>
      <c r="L223" s="57"/>
    </row>
    <row r="224" spans="1:12" ht="78.75">
      <c r="A224" s="37" t="s">
        <v>737</v>
      </c>
      <c r="B224" s="62" t="s">
        <v>895</v>
      </c>
      <c r="C224" s="63" t="s">
        <v>892</v>
      </c>
      <c r="D224" s="38">
        <v>10</v>
      </c>
      <c r="E224" s="38" t="s">
        <v>166</v>
      </c>
      <c r="F224" s="38" t="s">
        <v>993</v>
      </c>
      <c r="G224" s="38"/>
      <c r="H224" s="39">
        <v>14931308.6</v>
      </c>
      <c r="I224" s="39">
        <v>9906343.51</v>
      </c>
      <c r="J224" s="47">
        <f t="shared" si="3"/>
        <v>66.34611724520917</v>
      </c>
      <c r="K224" s="57"/>
      <c r="L224" s="57"/>
    </row>
    <row r="225" spans="1:12" ht="47.25">
      <c r="A225" s="37" t="s">
        <v>217</v>
      </c>
      <c r="B225" s="62" t="s">
        <v>895</v>
      </c>
      <c r="C225" s="63" t="s">
        <v>892</v>
      </c>
      <c r="D225" s="38">
        <v>10</v>
      </c>
      <c r="E225" s="38" t="s">
        <v>166</v>
      </c>
      <c r="F225" s="38" t="s">
        <v>993</v>
      </c>
      <c r="G225" s="38" t="s">
        <v>211</v>
      </c>
      <c r="H225" s="39">
        <v>14931308.6</v>
      </c>
      <c r="I225" s="39">
        <v>9906343.51</v>
      </c>
      <c r="J225" s="47">
        <f t="shared" si="3"/>
        <v>66.34611724520917</v>
      </c>
      <c r="K225" s="57"/>
      <c r="L225" s="57"/>
    </row>
    <row r="226" spans="1:12" ht="15.75">
      <c r="A226" s="37" t="s">
        <v>218</v>
      </c>
      <c r="B226" s="62" t="s">
        <v>895</v>
      </c>
      <c r="C226" s="63" t="s">
        <v>892</v>
      </c>
      <c r="D226" s="38">
        <v>10</v>
      </c>
      <c r="E226" s="38" t="s">
        <v>166</v>
      </c>
      <c r="F226" s="38" t="s">
        <v>993</v>
      </c>
      <c r="G226" s="38" t="s">
        <v>210</v>
      </c>
      <c r="H226" s="39">
        <v>14931308.6</v>
      </c>
      <c r="I226" s="39">
        <v>9906343.51</v>
      </c>
      <c r="J226" s="47">
        <f t="shared" si="3"/>
        <v>66.34611724520917</v>
      </c>
      <c r="K226" s="57"/>
      <c r="L226" s="57"/>
    </row>
    <row r="227" spans="1:12" ht="31.5">
      <c r="A227" s="37" t="s">
        <v>384</v>
      </c>
      <c r="B227" s="62" t="s">
        <v>895</v>
      </c>
      <c r="C227" s="63" t="s">
        <v>892</v>
      </c>
      <c r="D227" s="38">
        <v>11</v>
      </c>
      <c r="E227" s="38" t="s">
        <v>166</v>
      </c>
      <c r="F227" s="38" t="s">
        <v>994</v>
      </c>
      <c r="G227" s="38"/>
      <c r="H227" s="39">
        <v>2149056</v>
      </c>
      <c r="I227" s="39">
        <v>1690020</v>
      </c>
      <c r="J227" s="47">
        <f t="shared" si="3"/>
        <v>78.64010989010988</v>
      </c>
      <c r="K227" s="57"/>
      <c r="L227" s="57"/>
    </row>
    <row r="228" spans="1:12" ht="47.25">
      <c r="A228" s="37" t="s">
        <v>217</v>
      </c>
      <c r="B228" s="62" t="s">
        <v>895</v>
      </c>
      <c r="C228" s="63" t="s">
        <v>892</v>
      </c>
      <c r="D228" s="38">
        <v>11</v>
      </c>
      <c r="E228" s="38" t="s">
        <v>166</v>
      </c>
      <c r="F228" s="38" t="s">
        <v>994</v>
      </c>
      <c r="G228" s="38" t="s">
        <v>211</v>
      </c>
      <c r="H228" s="39">
        <v>2149056</v>
      </c>
      <c r="I228" s="39">
        <v>1690020</v>
      </c>
      <c r="J228" s="47">
        <f t="shared" si="3"/>
        <v>78.64010989010988</v>
      </c>
      <c r="K228" s="57"/>
      <c r="L228" s="57"/>
    </row>
    <row r="229" spans="1:12" ht="15.75">
      <c r="A229" s="37" t="s">
        <v>218</v>
      </c>
      <c r="B229" s="62" t="s">
        <v>895</v>
      </c>
      <c r="C229" s="63" t="s">
        <v>892</v>
      </c>
      <c r="D229" s="38">
        <v>11</v>
      </c>
      <c r="E229" s="38" t="s">
        <v>166</v>
      </c>
      <c r="F229" s="38" t="s">
        <v>994</v>
      </c>
      <c r="G229" s="38" t="s">
        <v>210</v>
      </c>
      <c r="H229" s="39">
        <v>2149056</v>
      </c>
      <c r="I229" s="39">
        <v>1690020</v>
      </c>
      <c r="J229" s="47">
        <f t="shared" si="3"/>
        <v>78.64010989010988</v>
      </c>
      <c r="K229" s="57"/>
      <c r="L229" s="57"/>
    </row>
    <row r="230" spans="1:12" ht="141.75">
      <c r="A230" s="37" t="s">
        <v>761</v>
      </c>
      <c r="B230" s="62" t="s">
        <v>895</v>
      </c>
      <c r="C230" s="63" t="s">
        <v>892</v>
      </c>
      <c r="D230" s="38">
        <v>12</v>
      </c>
      <c r="E230" s="38" t="s">
        <v>166</v>
      </c>
      <c r="F230" s="38">
        <v>14723</v>
      </c>
      <c r="G230" s="38"/>
      <c r="H230" s="39">
        <v>10071700</v>
      </c>
      <c r="I230" s="39">
        <v>10071700</v>
      </c>
      <c r="J230" s="47">
        <f t="shared" si="3"/>
        <v>100</v>
      </c>
      <c r="K230" s="57"/>
      <c r="L230" s="57"/>
    </row>
    <row r="231" spans="1:12" ht="31.5">
      <c r="A231" s="37" t="s">
        <v>224</v>
      </c>
      <c r="B231" s="62" t="s">
        <v>895</v>
      </c>
      <c r="C231" s="63" t="s">
        <v>892</v>
      </c>
      <c r="D231" s="38">
        <v>12</v>
      </c>
      <c r="E231" s="38" t="s">
        <v>166</v>
      </c>
      <c r="F231" s="38">
        <v>14723</v>
      </c>
      <c r="G231" s="38" t="s">
        <v>207</v>
      </c>
      <c r="H231" s="39">
        <v>10071700</v>
      </c>
      <c r="I231" s="39">
        <v>10071700</v>
      </c>
      <c r="J231" s="47">
        <f t="shared" si="3"/>
        <v>100</v>
      </c>
      <c r="K231" s="57"/>
      <c r="L231" s="57"/>
    </row>
    <row r="232" spans="1:12" ht="47.25">
      <c r="A232" s="37" t="s">
        <v>226</v>
      </c>
      <c r="B232" s="62" t="s">
        <v>895</v>
      </c>
      <c r="C232" s="63" t="s">
        <v>892</v>
      </c>
      <c r="D232" s="38">
        <v>12</v>
      </c>
      <c r="E232" s="38" t="s">
        <v>166</v>
      </c>
      <c r="F232" s="38">
        <v>14723</v>
      </c>
      <c r="G232" s="38" t="s">
        <v>206</v>
      </c>
      <c r="H232" s="39">
        <v>10071700</v>
      </c>
      <c r="I232" s="39">
        <v>10071700</v>
      </c>
      <c r="J232" s="47">
        <f t="shared" si="3"/>
        <v>100</v>
      </c>
      <c r="K232" s="57"/>
      <c r="L232" s="57"/>
    </row>
    <row r="233" spans="1:12" ht="63">
      <c r="A233" s="37" t="s">
        <v>241</v>
      </c>
      <c r="B233" s="62" t="s">
        <v>895</v>
      </c>
      <c r="C233" s="63" t="s">
        <v>892</v>
      </c>
      <c r="D233" s="38">
        <v>12</v>
      </c>
      <c r="E233" s="38" t="s">
        <v>166</v>
      </c>
      <c r="F233" s="38">
        <v>82510</v>
      </c>
      <c r="G233" s="38"/>
      <c r="H233" s="39">
        <v>234360</v>
      </c>
      <c r="I233" s="39">
        <v>234360</v>
      </c>
      <c r="J233" s="47">
        <f t="shared" si="3"/>
        <v>100</v>
      </c>
      <c r="K233" s="57"/>
      <c r="L233" s="57"/>
    </row>
    <row r="234" spans="1:12" ht="47.25">
      <c r="A234" s="37" t="s">
        <v>217</v>
      </c>
      <c r="B234" s="62" t="s">
        <v>895</v>
      </c>
      <c r="C234" s="63" t="s">
        <v>892</v>
      </c>
      <c r="D234" s="38">
        <v>12</v>
      </c>
      <c r="E234" s="38" t="s">
        <v>166</v>
      </c>
      <c r="F234" s="38">
        <v>82510</v>
      </c>
      <c r="G234" s="38" t="s">
        <v>211</v>
      </c>
      <c r="H234" s="39">
        <v>234360</v>
      </c>
      <c r="I234" s="39">
        <v>234360</v>
      </c>
      <c r="J234" s="47">
        <f t="shared" si="3"/>
        <v>100</v>
      </c>
      <c r="K234" s="57"/>
      <c r="L234" s="57"/>
    </row>
    <row r="235" spans="1:12" ht="15.75">
      <c r="A235" s="37" t="s">
        <v>218</v>
      </c>
      <c r="B235" s="62" t="s">
        <v>895</v>
      </c>
      <c r="C235" s="63" t="s">
        <v>892</v>
      </c>
      <c r="D235" s="38">
        <v>12</v>
      </c>
      <c r="E235" s="38" t="s">
        <v>166</v>
      </c>
      <c r="F235" s="38">
        <v>82510</v>
      </c>
      <c r="G235" s="38" t="s">
        <v>210</v>
      </c>
      <c r="H235" s="39">
        <v>234360</v>
      </c>
      <c r="I235" s="39">
        <v>234360</v>
      </c>
      <c r="J235" s="47">
        <f t="shared" si="3"/>
        <v>100</v>
      </c>
      <c r="K235" s="57"/>
      <c r="L235" s="57"/>
    </row>
    <row r="236" spans="1:12" ht="78.75">
      <c r="A236" s="37" t="s">
        <v>777</v>
      </c>
      <c r="B236" s="62" t="s">
        <v>895</v>
      </c>
      <c r="C236" s="63" t="s">
        <v>892</v>
      </c>
      <c r="D236" s="38">
        <v>13</v>
      </c>
      <c r="E236" s="38" t="s">
        <v>166</v>
      </c>
      <c r="F236" s="38">
        <v>14780</v>
      </c>
      <c r="G236" s="38"/>
      <c r="H236" s="39">
        <v>6327444</v>
      </c>
      <c r="I236" s="39">
        <v>3500477</v>
      </c>
      <c r="J236" s="47">
        <f t="shared" si="3"/>
        <v>55.32213323420958</v>
      </c>
      <c r="K236" s="57"/>
      <c r="L236" s="57"/>
    </row>
    <row r="237" spans="1:12" ht="31.5">
      <c r="A237" s="37" t="s">
        <v>224</v>
      </c>
      <c r="B237" s="62" t="s">
        <v>895</v>
      </c>
      <c r="C237" s="63" t="s">
        <v>892</v>
      </c>
      <c r="D237" s="38">
        <v>13</v>
      </c>
      <c r="E237" s="38" t="s">
        <v>166</v>
      </c>
      <c r="F237" s="38">
        <v>14780</v>
      </c>
      <c r="G237" s="38" t="s">
        <v>207</v>
      </c>
      <c r="H237" s="39">
        <v>6327444</v>
      </c>
      <c r="I237" s="39">
        <v>3500477</v>
      </c>
      <c r="J237" s="47">
        <f t="shared" si="3"/>
        <v>55.32213323420958</v>
      </c>
      <c r="K237" s="57"/>
      <c r="L237" s="57"/>
    </row>
    <row r="238" spans="1:12" ht="47.25">
      <c r="A238" s="37" t="s">
        <v>226</v>
      </c>
      <c r="B238" s="62" t="s">
        <v>895</v>
      </c>
      <c r="C238" s="63" t="s">
        <v>892</v>
      </c>
      <c r="D238" s="38">
        <v>13</v>
      </c>
      <c r="E238" s="38" t="s">
        <v>166</v>
      </c>
      <c r="F238" s="38">
        <v>14780</v>
      </c>
      <c r="G238" s="38" t="s">
        <v>206</v>
      </c>
      <c r="H238" s="39">
        <v>6327444</v>
      </c>
      <c r="I238" s="39">
        <v>3500477</v>
      </c>
      <c r="J238" s="47">
        <f t="shared" si="3"/>
        <v>55.32213323420958</v>
      </c>
      <c r="K238" s="57"/>
      <c r="L238" s="57"/>
    </row>
    <row r="239" spans="1:12" ht="78.75">
      <c r="A239" s="37" t="s">
        <v>739</v>
      </c>
      <c r="B239" s="62" t="s">
        <v>895</v>
      </c>
      <c r="C239" s="63" t="s">
        <v>892</v>
      </c>
      <c r="D239" s="38">
        <v>14</v>
      </c>
      <c r="E239" s="38" t="s">
        <v>166</v>
      </c>
      <c r="F239" s="38">
        <v>53030</v>
      </c>
      <c r="G239" s="38"/>
      <c r="H239" s="39">
        <v>9686880</v>
      </c>
      <c r="I239" s="39">
        <v>9686880</v>
      </c>
      <c r="J239" s="47">
        <f t="shared" si="3"/>
        <v>100</v>
      </c>
      <c r="K239" s="57"/>
      <c r="L239" s="57"/>
    </row>
    <row r="240" spans="1:12" ht="47.25">
      <c r="A240" s="37" t="s">
        <v>217</v>
      </c>
      <c r="B240" s="62" t="s">
        <v>895</v>
      </c>
      <c r="C240" s="63" t="s">
        <v>892</v>
      </c>
      <c r="D240" s="38">
        <v>14</v>
      </c>
      <c r="E240" s="38" t="s">
        <v>166</v>
      </c>
      <c r="F240" s="38">
        <v>53030</v>
      </c>
      <c r="G240" s="38" t="s">
        <v>211</v>
      </c>
      <c r="H240" s="39">
        <v>9686880</v>
      </c>
      <c r="I240" s="39">
        <v>9686880</v>
      </c>
      <c r="J240" s="47">
        <f t="shared" si="3"/>
        <v>100</v>
      </c>
      <c r="K240" s="57"/>
      <c r="L240" s="57"/>
    </row>
    <row r="241" spans="1:12" ht="15.75">
      <c r="A241" s="37" t="s">
        <v>218</v>
      </c>
      <c r="B241" s="62" t="s">
        <v>895</v>
      </c>
      <c r="C241" s="63" t="s">
        <v>892</v>
      </c>
      <c r="D241" s="38">
        <v>14</v>
      </c>
      <c r="E241" s="38" t="s">
        <v>166</v>
      </c>
      <c r="F241" s="38">
        <v>53030</v>
      </c>
      <c r="G241" s="38" t="s">
        <v>210</v>
      </c>
      <c r="H241" s="39">
        <v>9686880</v>
      </c>
      <c r="I241" s="39">
        <v>9686880</v>
      </c>
      <c r="J241" s="47">
        <f t="shared" si="3"/>
        <v>100</v>
      </c>
      <c r="K241" s="57"/>
      <c r="L241" s="57"/>
    </row>
    <row r="242" spans="1:12" ht="78.75">
      <c r="A242" s="37" t="s">
        <v>720</v>
      </c>
      <c r="B242" s="62" t="s">
        <v>895</v>
      </c>
      <c r="C242" s="63" t="s">
        <v>892</v>
      </c>
      <c r="D242" s="38">
        <v>16</v>
      </c>
      <c r="E242" s="38" t="s">
        <v>166</v>
      </c>
      <c r="F242" s="38">
        <v>13300</v>
      </c>
      <c r="G242" s="38"/>
      <c r="H242" s="39">
        <v>5000000</v>
      </c>
      <c r="I242" s="39">
        <v>5000000</v>
      </c>
      <c r="J242" s="47">
        <f t="shared" si="3"/>
        <v>100</v>
      </c>
      <c r="K242" s="57"/>
      <c r="L242" s="57"/>
    </row>
    <row r="243" spans="1:12" ht="47.25">
      <c r="A243" s="37" t="s">
        <v>217</v>
      </c>
      <c r="B243" s="62" t="s">
        <v>895</v>
      </c>
      <c r="C243" s="63" t="s">
        <v>892</v>
      </c>
      <c r="D243" s="38">
        <v>16</v>
      </c>
      <c r="E243" s="38" t="s">
        <v>166</v>
      </c>
      <c r="F243" s="38">
        <v>13300</v>
      </c>
      <c r="G243" s="38" t="s">
        <v>211</v>
      </c>
      <c r="H243" s="39">
        <v>5000000</v>
      </c>
      <c r="I243" s="39">
        <v>5000000</v>
      </c>
      <c r="J243" s="47">
        <f t="shared" si="3"/>
        <v>100</v>
      </c>
      <c r="K243" s="57"/>
      <c r="L243" s="57"/>
    </row>
    <row r="244" spans="1:12" ht="15.75">
      <c r="A244" s="37" t="s">
        <v>218</v>
      </c>
      <c r="B244" s="62" t="s">
        <v>895</v>
      </c>
      <c r="C244" s="63" t="s">
        <v>892</v>
      </c>
      <c r="D244" s="38">
        <v>16</v>
      </c>
      <c r="E244" s="38" t="s">
        <v>166</v>
      </c>
      <c r="F244" s="38">
        <v>13300</v>
      </c>
      <c r="G244" s="38" t="s">
        <v>210</v>
      </c>
      <c r="H244" s="39">
        <v>5000000</v>
      </c>
      <c r="I244" s="39">
        <v>5000000</v>
      </c>
      <c r="J244" s="47">
        <f t="shared" si="3"/>
        <v>100</v>
      </c>
      <c r="K244" s="57"/>
      <c r="L244" s="57"/>
    </row>
    <row r="245" spans="1:12" ht="47.25">
      <c r="A245" s="37" t="s">
        <v>742</v>
      </c>
      <c r="B245" s="62" t="s">
        <v>895</v>
      </c>
      <c r="C245" s="63" t="s">
        <v>892</v>
      </c>
      <c r="D245" s="38">
        <v>17</v>
      </c>
      <c r="E245" s="38" t="s">
        <v>166</v>
      </c>
      <c r="F245" s="38">
        <v>81430</v>
      </c>
      <c r="G245" s="38"/>
      <c r="H245" s="39">
        <v>540000</v>
      </c>
      <c r="I245" s="39">
        <v>539000</v>
      </c>
      <c r="J245" s="47">
        <f t="shared" si="3"/>
        <v>99.81481481481481</v>
      </c>
      <c r="K245" s="57"/>
      <c r="L245" s="57"/>
    </row>
    <row r="246" spans="1:12" ht="47.25">
      <c r="A246" s="37" t="s">
        <v>217</v>
      </c>
      <c r="B246" s="62" t="s">
        <v>895</v>
      </c>
      <c r="C246" s="63" t="s">
        <v>892</v>
      </c>
      <c r="D246" s="38">
        <v>17</v>
      </c>
      <c r="E246" s="38" t="s">
        <v>166</v>
      </c>
      <c r="F246" s="38">
        <v>81430</v>
      </c>
      <c r="G246" s="38" t="s">
        <v>211</v>
      </c>
      <c r="H246" s="39">
        <v>540000</v>
      </c>
      <c r="I246" s="39">
        <v>539000</v>
      </c>
      <c r="J246" s="47">
        <f t="shared" si="3"/>
        <v>99.81481481481481</v>
      </c>
      <c r="K246" s="57"/>
      <c r="L246" s="57"/>
    </row>
    <row r="247" spans="1:12" ht="15.75">
      <c r="A247" s="37" t="s">
        <v>218</v>
      </c>
      <c r="B247" s="62" t="s">
        <v>895</v>
      </c>
      <c r="C247" s="63" t="s">
        <v>892</v>
      </c>
      <c r="D247" s="38">
        <v>17</v>
      </c>
      <c r="E247" s="38" t="s">
        <v>166</v>
      </c>
      <c r="F247" s="38">
        <v>81430</v>
      </c>
      <c r="G247" s="38" t="s">
        <v>210</v>
      </c>
      <c r="H247" s="39">
        <v>540000</v>
      </c>
      <c r="I247" s="39">
        <v>539000</v>
      </c>
      <c r="J247" s="47">
        <f t="shared" si="3"/>
        <v>99.81481481481481</v>
      </c>
      <c r="K247" s="57"/>
      <c r="L247" s="57"/>
    </row>
    <row r="248" spans="1:12" ht="63">
      <c r="A248" s="37" t="s">
        <v>699</v>
      </c>
      <c r="B248" s="62" t="s">
        <v>895</v>
      </c>
      <c r="C248" s="63" t="s">
        <v>892</v>
      </c>
      <c r="D248" s="38">
        <v>18</v>
      </c>
      <c r="E248" s="38" t="s">
        <v>166</v>
      </c>
      <c r="F248" s="38">
        <v>80720</v>
      </c>
      <c r="G248" s="38"/>
      <c r="H248" s="39">
        <v>7486872.66</v>
      </c>
      <c r="I248" s="39">
        <v>7334814.02</v>
      </c>
      <c r="J248" s="47">
        <f t="shared" si="3"/>
        <v>97.96899657700334</v>
      </c>
      <c r="K248" s="57"/>
      <c r="L248" s="57"/>
    </row>
    <row r="249" spans="1:12" ht="94.5">
      <c r="A249" s="37" t="s">
        <v>233</v>
      </c>
      <c r="B249" s="62" t="s">
        <v>895</v>
      </c>
      <c r="C249" s="63" t="s">
        <v>892</v>
      </c>
      <c r="D249" s="38">
        <v>18</v>
      </c>
      <c r="E249" s="38" t="s">
        <v>166</v>
      </c>
      <c r="F249" s="38">
        <v>80720</v>
      </c>
      <c r="G249" s="38" t="s">
        <v>199</v>
      </c>
      <c r="H249" s="39">
        <v>6793932</v>
      </c>
      <c r="I249" s="39">
        <v>6777724.18</v>
      </c>
      <c r="J249" s="47">
        <f t="shared" si="3"/>
        <v>99.76143682332999</v>
      </c>
      <c r="K249" s="57"/>
      <c r="L249" s="57"/>
    </row>
    <row r="250" spans="1:12" ht="31.5">
      <c r="A250" s="37" t="s">
        <v>235</v>
      </c>
      <c r="B250" s="62" t="s">
        <v>895</v>
      </c>
      <c r="C250" s="63" t="s">
        <v>892</v>
      </c>
      <c r="D250" s="38">
        <v>18</v>
      </c>
      <c r="E250" s="38" t="s">
        <v>166</v>
      </c>
      <c r="F250" s="38">
        <v>80720</v>
      </c>
      <c r="G250" s="38" t="s">
        <v>209</v>
      </c>
      <c r="H250" s="39">
        <v>6793932</v>
      </c>
      <c r="I250" s="39">
        <v>6777724.18</v>
      </c>
      <c r="J250" s="47">
        <f t="shared" si="3"/>
        <v>99.76143682332999</v>
      </c>
      <c r="K250" s="57"/>
      <c r="L250" s="57"/>
    </row>
    <row r="251" spans="1:12" ht="47.25">
      <c r="A251" s="37" t="s">
        <v>222</v>
      </c>
      <c r="B251" s="62" t="s">
        <v>895</v>
      </c>
      <c r="C251" s="63" t="s">
        <v>892</v>
      </c>
      <c r="D251" s="38">
        <v>18</v>
      </c>
      <c r="E251" s="38" t="s">
        <v>166</v>
      </c>
      <c r="F251" s="38">
        <v>80720</v>
      </c>
      <c r="G251" s="38" t="s">
        <v>201</v>
      </c>
      <c r="H251" s="39">
        <v>691180.66</v>
      </c>
      <c r="I251" s="39">
        <v>556529.84</v>
      </c>
      <c r="J251" s="47">
        <f t="shared" si="3"/>
        <v>80.5187228473667</v>
      </c>
      <c r="K251" s="57"/>
      <c r="L251" s="57"/>
    </row>
    <row r="252" spans="1:12" ht="47.25">
      <c r="A252" s="37" t="s">
        <v>223</v>
      </c>
      <c r="B252" s="62" t="s">
        <v>895</v>
      </c>
      <c r="C252" s="63" t="s">
        <v>892</v>
      </c>
      <c r="D252" s="38">
        <v>18</v>
      </c>
      <c r="E252" s="38" t="s">
        <v>166</v>
      </c>
      <c r="F252" s="38">
        <v>80720</v>
      </c>
      <c r="G252" s="38" t="s">
        <v>202</v>
      </c>
      <c r="H252" s="39">
        <v>691180.66</v>
      </c>
      <c r="I252" s="39">
        <v>556529.84</v>
      </c>
      <c r="J252" s="47">
        <f t="shared" si="3"/>
        <v>80.5187228473667</v>
      </c>
      <c r="K252" s="57"/>
      <c r="L252" s="57"/>
    </row>
    <row r="253" spans="1:12" ht="15.75">
      <c r="A253" s="37" t="s">
        <v>220</v>
      </c>
      <c r="B253" s="62" t="s">
        <v>895</v>
      </c>
      <c r="C253" s="63" t="s">
        <v>892</v>
      </c>
      <c r="D253" s="38">
        <v>18</v>
      </c>
      <c r="E253" s="38" t="s">
        <v>166</v>
      </c>
      <c r="F253" s="38">
        <v>80720</v>
      </c>
      <c r="G253" s="38" t="s">
        <v>204</v>
      </c>
      <c r="H253" s="39">
        <v>1760</v>
      </c>
      <c r="I253" s="39">
        <v>560</v>
      </c>
      <c r="J253" s="47">
        <f t="shared" si="3"/>
        <v>31.818181818181817</v>
      </c>
      <c r="K253" s="57"/>
      <c r="L253" s="57"/>
    </row>
    <row r="254" spans="1:12" ht="31.5">
      <c r="A254" s="37" t="s">
        <v>225</v>
      </c>
      <c r="B254" s="62" t="s">
        <v>895</v>
      </c>
      <c r="C254" s="63" t="s">
        <v>892</v>
      </c>
      <c r="D254" s="38">
        <v>18</v>
      </c>
      <c r="E254" s="38" t="s">
        <v>166</v>
      </c>
      <c r="F254" s="38">
        <v>80720</v>
      </c>
      <c r="G254" s="38" t="s">
        <v>203</v>
      </c>
      <c r="H254" s="39">
        <v>1760</v>
      </c>
      <c r="I254" s="39">
        <v>560</v>
      </c>
      <c r="J254" s="47">
        <f t="shared" si="3"/>
        <v>31.818181818181817</v>
      </c>
      <c r="K254" s="57"/>
      <c r="L254" s="57"/>
    </row>
    <row r="255" spans="1:12" ht="63">
      <c r="A255" s="37" t="s">
        <v>699</v>
      </c>
      <c r="B255" s="62" t="s">
        <v>895</v>
      </c>
      <c r="C255" s="63" t="s">
        <v>892</v>
      </c>
      <c r="D255" s="38">
        <v>19</v>
      </c>
      <c r="E255" s="38" t="s">
        <v>166</v>
      </c>
      <c r="F255" s="38">
        <v>80720</v>
      </c>
      <c r="G255" s="38"/>
      <c r="H255" s="39">
        <v>1127116.34</v>
      </c>
      <c r="I255" s="39">
        <v>1125471.79</v>
      </c>
      <c r="J255" s="47">
        <f t="shared" si="3"/>
        <v>99.85409225812482</v>
      </c>
      <c r="K255" s="57"/>
      <c r="L255" s="57"/>
    </row>
    <row r="256" spans="1:12" ht="94.5">
      <c r="A256" s="37" t="s">
        <v>233</v>
      </c>
      <c r="B256" s="62" t="s">
        <v>895</v>
      </c>
      <c r="C256" s="63" t="s">
        <v>892</v>
      </c>
      <c r="D256" s="38">
        <v>19</v>
      </c>
      <c r="E256" s="38" t="s">
        <v>166</v>
      </c>
      <c r="F256" s="38">
        <v>80720</v>
      </c>
      <c r="G256" s="38" t="s">
        <v>199</v>
      </c>
      <c r="H256" s="39">
        <v>1124116.34</v>
      </c>
      <c r="I256" s="39">
        <v>1122471.79</v>
      </c>
      <c r="J256" s="47">
        <f t="shared" si="3"/>
        <v>99.85370286495436</v>
      </c>
      <c r="K256" s="57"/>
      <c r="L256" s="57"/>
    </row>
    <row r="257" spans="1:12" ht="31.5">
      <c r="A257" s="37" t="s">
        <v>235</v>
      </c>
      <c r="B257" s="62" t="s">
        <v>895</v>
      </c>
      <c r="C257" s="63" t="s">
        <v>892</v>
      </c>
      <c r="D257" s="38">
        <v>19</v>
      </c>
      <c r="E257" s="38" t="s">
        <v>166</v>
      </c>
      <c r="F257" s="38">
        <v>80720</v>
      </c>
      <c r="G257" s="38" t="s">
        <v>209</v>
      </c>
      <c r="H257" s="39">
        <v>1124116.34</v>
      </c>
      <c r="I257" s="39">
        <v>1122471.79</v>
      </c>
      <c r="J257" s="47">
        <f t="shared" si="3"/>
        <v>99.85370286495436</v>
      </c>
      <c r="K257" s="57"/>
      <c r="L257" s="57"/>
    </row>
    <row r="258" spans="1:12" ht="47.25">
      <c r="A258" s="37" t="s">
        <v>222</v>
      </c>
      <c r="B258" s="62" t="s">
        <v>895</v>
      </c>
      <c r="C258" s="63" t="s">
        <v>892</v>
      </c>
      <c r="D258" s="38">
        <v>19</v>
      </c>
      <c r="E258" s="38" t="s">
        <v>166</v>
      </c>
      <c r="F258" s="38">
        <v>80720</v>
      </c>
      <c r="G258" s="38" t="s">
        <v>201</v>
      </c>
      <c r="H258" s="39">
        <v>3000</v>
      </c>
      <c r="I258" s="39">
        <v>3000</v>
      </c>
      <c r="J258" s="47">
        <f t="shared" si="3"/>
        <v>100</v>
      </c>
      <c r="K258" s="57"/>
      <c r="L258" s="57"/>
    </row>
    <row r="259" spans="1:12" ht="47.25">
      <c r="A259" s="37" t="s">
        <v>223</v>
      </c>
      <c r="B259" s="62" t="s">
        <v>895</v>
      </c>
      <c r="C259" s="63" t="s">
        <v>892</v>
      </c>
      <c r="D259" s="38">
        <v>19</v>
      </c>
      <c r="E259" s="38" t="s">
        <v>166</v>
      </c>
      <c r="F259" s="38">
        <v>80720</v>
      </c>
      <c r="G259" s="38" t="s">
        <v>202</v>
      </c>
      <c r="H259" s="39">
        <v>3000</v>
      </c>
      <c r="I259" s="39">
        <v>3000</v>
      </c>
      <c r="J259" s="47">
        <f t="shared" si="3"/>
        <v>100</v>
      </c>
      <c r="K259" s="57"/>
      <c r="L259" s="57"/>
    </row>
    <row r="260" spans="1:12" ht="63">
      <c r="A260" s="37" t="s">
        <v>699</v>
      </c>
      <c r="B260" s="62" t="s">
        <v>895</v>
      </c>
      <c r="C260" s="63" t="s">
        <v>892</v>
      </c>
      <c r="D260" s="38">
        <v>21</v>
      </c>
      <c r="E260" s="38" t="s">
        <v>166</v>
      </c>
      <c r="F260" s="38">
        <v>80720</v>
      </c>
      <c r="G260" s="38"/>
      <c r="H260" s="39">
        <v>2184134</v>
      </c>
      <c r="I260" s="39">
        <v>2184134</v>
      </c>
      <c r="J260" s="47">
        <f t="shared" si="3"/>
        <v>100</v>
      </c>
      <c r="K260" s="57"/>
      <c r="L260" s="57"/>
    </row>
    <row r="261" spans="1:12" ht="94.5">
      <c r="A261" s="37" t="s">
        <v>233</v>
      </c>
      <c r="B261" s="62" t="s">
        <v>895</v>
      </c>
      <c r="C261" s="63" t="s">
        <v>892</v>
      </c>
      <c r="D261" s="38">
        <v>21</v>
      </c>
      <c r="E261" s="38" t="s">
        <v>166</v>
      </c>
      <c r="F261" s="38">
        <v>80720</v>
      </c>
      <c r="G261" s="38" t="s">
        <v>199</v>
      </c>
      <c r="H261" s="39">
        <v>2184134</v>
      </c>
      <c r="I261" s="39">
        <v>2184134</v>
      </c>
      <c r="J261" s="47">
        <f t="shared" si="3"/>
        <v>100</v>
      </c>
      <c r="K261" s="57"/>
      <c r="L261" s="57"/>
    </row>
    <row r="262" spans="1:12" ht="31.5">
      <c r="A262" s="37" t="s">
        <v>235</v>
      </c>
      <c r="B262" s="62" t="s">
        <v>895</v>
      </c>
      <c r="C262" s="63" t="s">
        <v>892</v>
      </c>
      <c r="D262" s="38">
        <v>21</v>
      </c>
      <c r="E262" s="38" t="s">
        <v>166</v>
      </c>
      <c r="F262" s="38">
        <v>80720</v>
      </c>
      <c r="G262" s="38" t="s">
        <v>209</v>
      </c>
      <c r="H262" s="39">
        <v>2184134</v>
      </c>
      <c r="I262" s="39">
        <v>2184134</v>
      </c>
      <c r="J262" s="47">
        <f t="shared" si="3"/>
        <v>100</v>
      </c>
      <c r="K262" s="57"/>
      <c r="L262" s="57"/>
    </row>
    <row r="263" spans="1:12" ht="63">
      <c r="A263" s="37" t="s">
        <v>744</v>
      </c>
      <c r="B263" s="62" t="s">
        <v>895</v>
      </c>
      <c r="C263" s="63" t="s">
        <v>892</v>
      </c>
      <c r="D263" s="38" t="s">
        <v>906</v>
      </c>
      <c r="E263" s="38" t="s">
        <v>166</v>
      </c>
      <c r="F263" s="38">
        <v>50970</v>
      </c>
      <c r="G263" s="38"/>
      <c r="H263" s="39">
        <v>3984058.81</v>
      </c>
      <c r="I263" s="39">
        <v>3984058.8</v>
      </c>
      <c r="J263" s="47">
        <f t="shared" si="3"/>
        <v>99.99999974899968</v>
      </c>
      <c r="K263" s="57"/>
      <c r="L263" s="57"/>
    </row>
    <row r="264" spans="1:12" ht="47.25">
      <c r="A264" s="37" t="s">
        <v>217</v>
      </c>
      <c r="B264" s="62" t="s">
        <v>895</v>
      </c>
      <c r="C264" s="63" t="s">
        <v>892</v>
      </c>
      <c r="D264" s="38" t="s">
        <v>906</v>
      </c>
      <c r="E264" s="38" t="s">
        <v>166</v>
      </c>
      <c r="F264" s="38">
        <v>50970</v>
      </c>
      <c r="G264" s="38" t="s">
        <v>211</v>
      </c>
      <c r="H264" s="39">
        <v>3984058.81</v>
      </c>
      <c r="I264" s="39">
        <v>3984058.8</v>
      </c>
      <c r="J264" s="47">
        <f t="shared" si="3"/>
        <v>99.99999974899968</v>
      </c>
      <c r="K264" s="57"/>
      <c r="L264" s="57"/>
    </row>
    <row r="265" spans="1:12" ht="15.75">
      <c r="A265" s="37" t="s">
        <v>218</v>
      </c>
      <c r="B265" s="62" t="s">
        <v>895</v>
      </c>
      <c r="C265" s="63" t="s">
        <v>892</v>
      </c>
      <c r="D265" s="38" t="s">
        <v>906</v>
      </c>
      <c r="E265" s="38" t="s">
        <v>166</v>
      </c>
      <c r="F265" s="38">
        <v>50970</v>
      </c>
      <c r="G265" s="38" t="s">
        <v>210</v>
      </c>
      <c r="H265" s="39">
        <v>3984058.81</v>
      </c>
      <c r="I265" s="39">
        <v>3984058.8</v>
      </c>
      <c r="J265" s="47">
        <f t="shared" si="3"/>
        <v>99.99999974899968</v>
      </c>
      <c r="K265" s="57"/>
      <c r="L265" s="57"/>
    </row>
    <row r="266" spans="1:12" ht="78.75">
      <c r="A266" s="37" t="s">
        <v>749</v>
      </c>
      <c r="B266" s="62" t="s">
        <v>895</v>
      </c>
      <c r="C266" s="63" t="s">
        <v>892</v>
      </c>
      <c r="D266" s="38" t="s">
        <v>906</v>
      </c>
      <c r="E266" s="38" t="s">
        <v>166</v>
      </c>
      <c r="F266" s="38">
        <v>54910</v>
      </c>
      <c r="G266" s="38"/>
      <c r="H266" s="39">
        <v>347884</v>
      </c>
      <c r="I266" s="39">
        <v>347884</v>
      </c>
      <c r="J266" s="47">
        <f t="shared" si="3"/>
        <v>100</v>
      </c>
      <c r="K266" s="57"/>
      <c r="L266" s="57"/>
    </row>
    <row r="267" spans="1:12" ht="47.25">
      <c r="A267" s="37" t="s">
        <v>217</v>
      </c>
      <c r="B267" s="62" t="s">
        <v>895</v>
      </c>
      <c r="C267" s="63" t="s">
        <v>892</v>
      </c>
      <c r="D267" s="38" t="s">
        <v>906</v>
      </c>
      <c r="E267" s="38" t="s">
        <v>166</v>
      </c>
      <c r="F267" s="38">
        <v>54910</v>
      </c>
      <c r="G267" s="38" t="s">
        <v>211</v>
      </c>
      <c r="H267" s="39">
        <v>347884</v>
      </c>
      <c r="I267" s="39">
        <v>347884</v>
      </c>
      <c r="J267" s="47">
        <f t="shared" si="3"/>
        <v>100</v>
      </c>
      <c r="K267" s="57"/>
      <c r="L267" s="57"/>
    </row>
    <row r="268" spans="1:12" ht="15.75">
      <c r="A268" s="37" t="s">
        <v>218</v>
      </c>
      <c r="B268" s="62" t="s">
        <v>895</v>
      </c>
      <c r="C268" s="63" t="s">
        <v>892</v>
      </c>
      <c r="D268" s="38" t="s">
        <v>906</v>
      </c>
      <c r="E268" s="38" t="s">
        <v>166</v>
      </c>
      <c r="F268" s="38">
        <v>54910</v>
      </c>
      <c r="G268" s="38" t="s">
        <v>210</v>
      </c>
      <c r="H268" s="39">
        <v>347884</v>
      </c>
      <c r="I268" s="39">
        <v>347884</v>
      </c>
      <c r="J268" s="47">
        <f t="shared" si="3"/>
        <v>100</v>
      </c>
      <c r="K268" s="57"/>
      <c r="L268" s="57"/>
    </row>
    <row r="269" spans="1:12" ht="47.25">
      <c r="A269" s="43" t="s">
        <v>879</v>
      </c>
      <c r="B269" s="64" t="s">
        <v>896</v>
      </c>
      <c r="C269" s="86"/>
      <c r="D269" s="44"/>
      <c r="E269" s="44"/>
      <c r="F269" s="44"/>
      <c r="G269" s="44"/>
      <c r="H269" s="45">
        <v>148035513.2</v>
      </c>
      <c r="I269" s="45">
        <v>141609490.34</v>
      </c>
      <c r="J269" s="48">
        <f t="shared" si="3"/>
        <v>95.65913427049207</v>
      </c>
      <c r="K269" s="57"/>
      <c r="L269" s="57"/>
    </row>
    <row r="270" spans="1:12" ht="47.25">
      <c r="A270" s="37" t="s">
        <v>313</v>
      </c>
      <c r="B270" s="62" t="s">
        <v>896</v>
      </c>
      <c r="C270" s="63" t="s">
        <v>892</v>
      </c>
      <c r="D270" s="38" t="s">
        <v>891</v>
      </c>
      <c r="E270" s="38" t="s">
        <v>161</v>
      </c>
      <c r="F270" s="38"/>
      <c r="G270" s="38"/>
      <c r="H270" s="39">
        <v>148035513.2</v>
      </c>
      <c r="I270" s="39">
        <v>141609490.34</v>
      </c>
      <c r="J270" s="47">
        <f aca="true" t="shared" si="4" ref="J270:J333">I270/H270*100</f>
        <v>95.65913427049207</v>
      </c>
      <c r="K270" s="57"/>
      <c r="L270" s="57"/>
    </row>
    <row r="271" spans="1:12" ht="15.75">
      <c r="A271" s="37" t="s">
        <v>714</v>
      </c>
      <c r="B271" s="62" t="s">
        <v>896</v>
      </c>
      <c r="C271" s="63" t="s">
        <v>892</v>
      </c>
      <c r="D271" s="38" t="s">
        <v>891</v>
      </c>
      <c r="E271" s="38" t="s">
        <v>161</v>
      </c>
      <c r="F271" s="38">
        <v>82390</v>
      </c>
      <c r="G271" s="38"/>
      <c r="H271" s="39">
        <v>20000</v>
      </c>
      <c r="I271" s="39">
        <v>20000</v>
      </c>
      <c r="J271" s="47">
        <f t="shared" si="4"/>
        <v>100</v>
      </c>
      <c r="K271" s="57"/>
      <c r="L271" s="57"/>
    </row>
    <row r="272" spans="1:12" ht="47.25">
      <c r="A272" s="37" t="s">
        <v>222</v>
      </c>
      <c r="B272" s="62" t="s">
        <v>896</v>
      </c>
      <c r="C272" s="63" t="s">
        <v>892</v>
      </c>
      <c r="D272" s="38" t="s">
        <v>891</v>
      </c>
      <c r="E272" s="38" t="s">
        <v>161</v>
      </c>
      <c r="F272" s="38">
        <v>82390</v>
      </c>
      <c r="G272" s="38" t="s">
        <v>201</v>
      </c>
      <c r="H272" s="39">
        <v>20000</v>
      </c>
      <c r="I272" s="39">
        <v>20000</v>
      </c>
      <c r="J272" s="47">
        <f t="shared" si="4"/>
        <v>100</v>
      </c>
      <c r="K272" s="57"/>
      <c r="L272" s="57"/>
    </row>
    <row r="273" spans="1:12" ht="47.25">
      <c r="A273" s="37" t="s">
        <v>223</v>
      </c>
      <c r="B273" s="62" t="s">
        <v>896</v>
      </c>
      <c r="C273" s="63" t="s">
        <v>892</v>
      </c>
      <c r="D273" s="38" t="s">
        <v>891</v>
      </c>
      <c r="E273" s="38" t="s">
        <v>161</v>
      </c>
      <c r="F273" s="38">
        <v>82390</v>
      </c>
      <c r="G273" s="38" t="s">
        <v>202</v>
      </c>
      <c r="H273" s="39">
        <v>20000</v>
      </c>
      <c r="I273" s="39">
        <v>20000</v>
      </c>
      <c r="J273" s="47">
        <f t="shared" si="4"/>
        <v>100</v>
      </c>
      <c r="K273" s="57"/>
      <c r="L273" s="57"/>
    </row>
    <row r="274" spans="1:12" ht="31.5">
      <c r="A274" s="37" t="s">
        <v>751</v>
      </c>
      <c r="B274" s="62" t="s">
        <v>896</v>
      </c>
      <c r="C274" s="63" t="s">
        <v>892</v>
      </c>
      <c r="D274" s="38" t="s">
        <v>894</v>
      </c>
      <c r="E274" s="38" t="s">
        <v>161</v>
      </c>
      <c r="F274" s="38">
        <v>80320</v>
      </c>
      <c r="G274" s="38"/>
      <c r="H274" s="39">
        <v>29618655.19</v>
      </c>
      <c r="I274" s="39">
        <v>29004701.55</v>
      </c>
      <c r="J274" s="47">
        <f t="shared" si="4"/>
        <v>97.92713870342335</v>
      </c>
      <c r="K274" s="57"/>
      <c r="L274" s="57"/>
    </row>
    <row r="275" spans="1:12" ht="47.25">
      <c r="A275" s="37" t="s">
        <v>217</v>
      </c>
      <c r="B275" s="62" t="s">
        <v>896</v>
      </c>
      <c r="C275" s="63" t="s">
        <v>892</v>
      </c>
      <c r="D275" s="38" t="s">
        <v>894</v>
      </c>
      <c r="E275" s="38" t="s">
        <v>161</v>
      </c>
      <c r="F275" s="38">
        <v>80320</v>
      </c>
      <c r="G275" s="38" t="s">
        <v>211</v>
      </c>
      <c r="H275" s="39">
        <v>29618655.19</v>
      </c>
      <c r="I275" s="39">
        <v>29004701.55</v>
      </c>
      <c r="J275" s="47">
        <f t="shared" si="4"/>
        <v>97.92713870342335</v>
      </c>
      <c r="K275" s="57"/>
      <c r="L275" s="57"/>
    </row>
    <row r="276" spans="1:12" ht="15.75">
      <c r="A276" s="37" t="s">
        <v>218</v>
      </c>
      <c r="B276" s="62" t="s">
        <v>896</v>
      </c>
      <c r="C276" s="63" t="s">
        <v>892</v>
      </c>
      <c r="D276" s="38" t="s">
        <v>894</v>
      </c>
      <c r="E276" s="38" t="s">
        <v>161</v>
      </c>
      <c r="F276" s="38">
        <v>80320</v>
      </c>
      <c r="G276" s="38" t="s">
        <v>210</v>
      </c>
      <c r="H276" s="39">
        <v>29618655.19</v>
      </c>
      <c r="I276" s="39">
        <v>29004701.55</v>
      </c>
      <c r="J276" s="47">
        <f t="shared" si="4"/>
        <v>97.92713870342335</v>
      </c>
      <c r="K276" s="57"/>
      <c r="L276" s="57"/>
    </row>
    <row r="277" spans="1:12" ht="31.5">
      <c r="A277" s="37" t="s">
        <v>477</v>
      </c>
      <c r="B277" s="62" t="s">
        <v>896</v>
      </c>
      <c r="C277" s="63" t="s">
        <v>892</v>
      </c>
      <c r="D277" s="38" t="s">
        <v>895</v>
      </c>
      <c r="E277" s="38" t="s">
        <v>161</v>
      </c>
      <c r="F277" s="38">
        <v>80620</v>
      </c>
      <c r="G277" s="38"/>
      <c r="H277" s="39">
        <v>20564324.12</v>
      </c>
      <c r="I277" s="39">
        <v>19708794.05</v>
      </c>
      <c r="J277" s="47">
        <f t="shared" si="4"/>
        <v>95.8397365018773</v>
      </c>
      <c r="K277" s="57"/>
      <c r="L277" s="57"/>
    </row>
    <row r="278" spans="1:12" ht="47.25">
      <c r="A278" s="37" t="s">
        <v>217</v>
      </c>
      <c r="B278" s="62" t="s">
        <v>896</v>
      </c>
      <c r="C278" s="63" t="s">
        <v>892</v>
      </c>
      <c r="D278" s="38" t="s">
        <v>895</v>
      </c>
      <c r="E278" s="38" t="s">
        <v>161</v>
      </c>
      <c r="F278" s="38">
        <v>80620</v>
      </c>
      <c r="G278" s="38" t="s">
        <v>211</v>
      </c>
      <c r="H278" s="39">
        <v>20564324.12</v>
      </c>
      <c r="I278" s="39">
        <v>19708794.05</v>
      </c>
      <c r="J278" s="47">
        <f t="shared" si="4"/>
        <v>95.8397365018773</v>
      </c>
      <c r="K278" s="57"/>
      <c r="L278" s="57"/>
    </row>
    <row r="279" spans="1:12" ht="15.75">
      <c r="A279" s="37" t="s">
        <v>218</v>
      </c>
      <c r="B279" s="62" t="s">
        <v>896</v>
      </c>
      <c r="C279" s="63" t="s">
        <v>892</v>
      </c>
      <c r="D279" s="38" t="s">
        <v>895</v>
      </c>
      <c r="E279" s="38" t="s">
        <v>161</v>
      </c>
      <c r="F279" s="38">
        <v>80620</v>
      </c>
      <c r="G279" s="38" t="s">
        <v>210</v>
      </c>
      <c r="H279" s="39">
        <v>20564324.12</v>
      </c>
      <c r="I279" s="39">
        <v>19708794.05</v>
      </c>
      <c r="J279" s="47">
        <f t="shared" si="4"/>
        <v>95.8397365018773</v>
      </c>
      <c r="K279" s="57"/>
      <c r="L279" s="57"/>
    </row>
    <row r="280" spans="1:12" ht="31.5">
      <c r="A280" s="37" t="s">
        <v>94</v>
      </c>
      <c r="B280" s="62" t="s">
        <v>896</v>
      </c>
      <c r="C280" s="63" t="s">
        <v>892</v>
      </c>
      <c r="D280" s="38" t="s">
        <v>895</v>
      </c>
      <c r="E280" s="38" t="s">
        <v>161</v>
      </c>
      <c r="F280" s="38" t="s">
        <v>988</v>
      </c>
      <c r="G280" s="38"/>
      <c r="H280" s="39">
        <v>32883.67</v>
      </c>
      <c r="I280" s="39">
        <v>0</v>
      </c>
      <c r="J280" s="47">
        <f t="shared" si="4"/>
        <v>0</v>
      </c>
      <c r="K280" s="57"/>
      <c r="L280" s="57"/>
    </row>
    <row r="281" spans="1:12" ht="47.25">
      <c r="A281" s="37" t="s">
        <v>217</v>
      </c>
      <c r="B281" s="62" t="s">
        <v>896</v>
      </c>
      <c r="C281" s="63" t="s">
        <v>892</v>
      </c>
      <c r="D281" s="38" t="s">
        <v>895</v>
      </c>
      <c r="E281" s="38" t="s">
        <v>161</v>
      </c>
      <c r="F281" s="38" t="s">
        <v>988</v>
      </c>
      <c r="G281" s="38" t="s">
        <v>211</v>
      </c>
      <c r="H281" s="39">
        <v>32883.67</v>
      </c>
      <c r="I281" s="39">
        <v>0</v>
      </c>
      <c r="J281" s="47">
        <f t="shared" si="4"/>
        <v>0</v>
      </c>
      <c r="K281" s="57"/>
      <c r="L281" s="57"/>
    </row>
    <row r="282" spans="1:12" ht="15.75">
      <c r="A282" s="37" t="s">
        <v>218</v>
      </c>
      <c r="B282" s="62" t="s">
        <v>896</v>
      </c>
      <c r="C282" s="63" t="s">
        <v>892</v>
      </c>
      <c r="D282" s="38" t="s">
        <v>895</v>
      </c>
      <c r="E282" s="38" t="s">
        <v>161</v>
      </c>
      <c r="F282" s="38" t="s">
        <v>988</v>
      </c>
      <c r="G282" s="38" t="s">
        <v>210</v>
      </c>
      <c r="H282" s="39">
        <v>32883.67</v>
      </c>
      <c r="I282" s="39">
        <v>0</v>
      </c>
      <c r="J282" s="47">
        <f t="shared" si="4"/>
        <v>0</v>
      </c>
      <c r="K282" s="57"/>
      <c r="L282" s="57"/>
    </row>
    <row r="283" spans="1:12" ht="31.5">
      <c r="A283" s="37" t="s">
        <v>754</v>
      </c>
      <c r="B283" s="62" t="s">
        <v>896</v>
      </c>
      <c r="C283" s="63" t="s">
        <v>892</v>
      </c>
      <c r="D283" s="38" t="s">
        <v>897</v>
      </c>
      <c r="E283" s="38" t="s">
        <v>161</v>
      </c>
      <c r="F283" s="38">
        <v>82360</v>
      </c>
      <c r="G283" s="38"/>
      <c r="H283" s="39">
        <v>89300</v>
      </c>
      <c r="I283" s="39">
        <v>3240</v>
      </c>
      <c r="J283" s="47">
        <f t="shared" si="4"/>
        <v>3.6282194848824187</v>
      </c>
      <c r="K283" s="57"/>
      <c r="L283" s="57"/>
    </row>
    <row r="284" spans="1:12" ht="47.25">
      <c r="A284" s="37" t="s">
        <v>222</v>
      </c>
      <c r="B284" s="62" t="s">
        <v>896</v>
      </c>
      <c r="C284" s="63" t="s">
        <v>892</v>
      </c>
      <c r="D284" s="38" t="s">
        <v>897</v>
      </c>
      <c r="E284" s="38" t="s">
        <v>161</v>
      </c>
      <c r="F284" s="38">
        <v>82360</v>
      </c>
      <c r="G284" s="38" t="s">
        <v>201</v>
      </c>
      <c r="H284" s="39">
        <v>89300</v>
      </c>
      <c r="I284" s="39">
        <v>3240</v>
      </c>
      <c r="J284" s="47">
        <f t="shared" si="4"/>
        <v>3.6282194848824187</v>
      </c>
      <c r="K284" s="57"/>
      <c r="L284" s="57"/>
    </row>
    <row r="285" spans="1:12" ht="47.25">
      <c r="A285" s="37" t="s">
        <v>223</v>
      </c>
      <c r="B285" s="62" t="s">
        <v>896</v>
      </c>
      <c r="C285" s="63" t="s">
        <v>892</v>
      </c>
      <c r="D285" s="38" t="s">
        <v>897</v>
      </c>
      <c r="E285" s="38" t="s">
        <v>161</v>
      </c>
      <c r="F285" s="38">
        <v>82360</v>
      </c>
      <c r="G285" s="38" t="s">
        <v>202</v>
      </c>
      <c r="H285" s="39">
        <v>89300</v>
      </c>
      <c r="I285" s="39">
        <v>3240</v>
      </c>
      <c r="J285" s="47">
        <f t="shared" si="4"/>
        <v>3.6282194848824187</v>
      </c>
      <c r="K285" s="57"/>
      <c r="L285" s="57"/>
    </row>
    <row r="286" spans="1:12" ht="15.75">
      <c r="A286" s="37" t="s">
        <v>755</v>
      </c>
      <c r="B286" s="62" t="s">
        <v>896</v>
      </c>
      <c r="C286" s="63" t="s">
        <v>892</v>
      </c>
      <c r="D286" s="38" t="s">
        <v>897</v>
      </c>
      <c r="E286" s="38" t="s">
        <v>161</v>
      </c>
      <c r="F286" s="38">
        <v>82520</v>
      </c>
      <c r="G286" s="38"/>
      <c r="H286" s="39">
        <v>221500</v>
      </c>
      <c r="I286" s="39">
        <v>221500</v>
      </c>
      <c r="J286" s="47">
        <f t="shared" si="4"/>
        <v>100</v>
      </c>
      <c r="K286" s="57"/>
      <c r="L286" s="57"/>
    </row>
    <row r="287" spans="1:12" ht="31.5">
      <c r="A287" s="37" t="s">
        <v>224</v>
      </c>
      <c r="B287" s="62" t="s">
        <v>896</v>
      </c>
      <c r="C287" s="63" t="s">
        <v>892</v>
      </c>
      <c r="D287" s="38" t="s">
        <v>897</v>
      </c>
      <c r="E287" s="38" t="s">
        <v>161</v>
      </c>
      <c r="F287" s="38">
        <v>82520</v>
      </c>
      <c r="G287" s="38" t="s">
        <v>207</v>
      </c>
      <c r="H287" s="39">
        <v>192300</v>
      </c>
      <c r="I287" s="39">
        <v>192300</v>
      </c>
      <c r="J287" s="47">
        <f t="shared" si="4"/>
        <v>100</v>
      </c>
      <c r="K287" s="57"/>
      <c r="L287" s="57"/>
    </row>
    <row r="288" spans="1:12" ht="15.75">
      <c r="A288" s="37" t="s">
        <v>79</v>
      </c>
      <c r="B288" s="62" t="s">
        <v>896</v>
      </c>
      <c r="C288" s="63" t="s">
        <v>892</v>
      </c>
      <c r="D288" s="38" t="s">
        <v>897</v>
      </c>
      <c r="E288" s="38" t="s">
        <v>161</v>
      </c>
      <c r="F288" s="38">
        <v>82520</v>
      </c>
      <c r="G288" s="38" t="s">
        <v>130</v>
      </c>
      <c r="H288" s="39">
        <v>192300</v>
      </c>
      <c r="I288" s="39">
        <v>192300</v>
      </c>
      <c r="J288" s="47">
        <f t="shared" si="4"/>
        <v>100</v>
      </c>
      <c r="K288" s="57"/>
      <c r="L288" s="57"/>
    </row>
    <row r="289" spans="1:12" ht="47.25">
      <c r="A289" s="37" t="s">
        <v>217</v>
      </c>
      <c r="B289" s="62" t="s">
        <v>896</v>
      </c>
      <c r="C289" s="63" t="s">
        <v>892</v>
      </c>
      <c r="D289" s="38" t="s">
        <v>897</v>
      </c>
      <c r="E289" s="38" t="s">
        <v>161</v>
      </c>
      <c r="F289" s="38">
        <v>82520</v>
      </c>
      <c r="G289" s="38" t="s">
        <v>211</v>
      </c>
      <c r="H289" s="39">
        <v>29200</v>
      </c>
      <c r="I289" s="39">
        <v>29200</v>
      </c>
      <c r="J289" s="47">
        <f t="shared" si="4"/>
        <v>100</v>
      </c>
      <c r="K289" s="57"/>
      <c r="L289" s="57"/>
    </row>
    <row r="290" spans="1:12" ht="15.75">
      <c r="A290" s="37" t="s">
        <v>218</v>
      </c>
      <c r="B290" s="62" t="s">
        <v>896</v>
      </c>
      <c r="C290" s="63" t="s">
        <v>892</v>
      </c>
      <c r="D290" s="38" t="s">
        <v>897</v>
      </c>
      <c r="E290" s="38" t="s">
        <v>161</v>
      </c>
      <c r="F290" s="38">
        <v>82520</v>
      </c>
      <c r="G290" s="38" t="s">
        <v>210</v>
      </c>
      <c r="H290" s="39">
        <v>29200</v>
      </c>
      <c r="I290" s="39">
        <v>29200</v>
      </c>
      <c r="J290" s="47">
        <f t="shared" si="4"/>
        <v>100</v>
      </c>
      <c r="K290" s="57"/>
      <c r="L290" s="57"/>
    </row>
    <row r="291" spans="1:12" ht="129" customHeight="1">
      <c r="A291" s="37" t="s">
        <v>761</v>
      </c>
      <c r="B291" s="62" t="s">
        <v>896</v>
      </c>
      <c r="C291" s="63" t="s">
        <v>892</v>
      </c>
      <c r="D291" s="38" t="s">
        <v>900</v>
      </c>
      <c r="E291" s="38" t="s">
        <v>161</v>
      </c>
      <c r="F291" s="38">
        <v>14723</v>
      </c>
      <c r="G291" s="38"/>
      <c r="H291" s="39">
        <v>274700</v>
      </c>
      <c r="I291" s="39">
        <v>274700</v>
      </c>
      <c r="J291" s="47">
        <f t="shared" si="4"/>
        <v>100</v>
      </c>
      <c r="K291" s="57"/>
      <c r="L291" s="57"/>
    </row>
    <row r="292" spans="1:12" ht="31.5">
      <c r="A292" s="37" t="s">
        <v>224</v>
      </c>
      <c r="B292" s="62" t="s">
        <v>896</v>
      </c>
      <c r="C292" s="63" t="s">
        <v>892</v>
      </c>
      <c r="D292" s="38" t="s">
        <v>900</v>
      </c>
      <c r="E292" s="38" t="s">
        <v>161</v>
      </c>
      <c r="F292" s="38">
        <v>14723</v>
      </c>
      <c r="G292" s="38" t="s">
        <v>207</v>
      </c>
      <c r="H292" s="39">
        <v>274700</v>
      </c>
      <c r="I292" s="39">
        <v>274700</v>
      </c>
      <c r="J292" s="47">
        <f t="shared" si="4"/>
        <v>100</v>
      </c>
      <c r="K292" s="57"/>
      <c r="L292" s="57"/>
    </row>
    <row r="293" spans="1:12" ht="47.25">
      <c r="A293" s="37" t="s">
        <v>226</v>
      </c>
      <c r="B293" s="62" t="s">
        <v>896</v>
      </c>
      <c r="C293" s="63" t="s">
        <v>892</v>
      </c>
      <c r="D293" s="38" t="s">
        <v>900</v>
      </c>
      <c r="E293" s="38" t="s">
        <v>161</v>
      </c>
      <c r="F293" s="38">
        <v>14723</v>
      </c>
      <c r="G293" s="38" t="s">
        <v>206</v>
      </c>
      <c r="H293" s="39">
        <v>274700</v>
      </c>
      <c r="I293" s="39">
        <v>274700</v>
      </c>
      <c r="J293" s="47">
        <f t="shared" si="4"/>
        <v>100</v>
      </c>
      <c r="K293" s="57"/>
      <c r="L293" s="57"/>
    </row>
    <row r="294" spans="1:12" ht="15.75">
      <c r="A294" s="37" t="s">
        <v>82</v>
      </c>
      <c r="B294" s="62" t="s">
        <v>896</v>
      </c>
      <c r="C294" s="63" t="s">
        <v>892</v>
      </c>
      <c r="D294" s="38" t="s">
        <v>902</v>
      </c>
      <c r="E294" s="38" t="s">
        <v>161</v>
      </c>
      <c r="F294" s="38">
        <v>80450</v>
      </c>
      <c r="G294" s="38"/>
      <c r="H294" s="39">
        <v>13043683</v>
      </c>
      <c r="I294" s="39">
        <v>12667851.68</v>
      </c>
      <c r="J294" s="47">
        <f t="shared" si="4"/>
        <v>97.1186717739154</v>
      </c>
      <c r="K294" s="57"/>
      <c r="L294" s="57"/>
    </row>
    <row r="295" spans="1:12" ht="47.25">
      <c r="A295" s="37" t="s">
        <v>217</v>
      </c>
      <c r="B295" s="62" t="s">
        <v>896</v>
      </c>
      <c r="C295" s="63" t="s">
        <v>892</v>
      </c>
      <c r="D295" s="38" t="s">
        <v>902</v>
      </c>
      <c r="E295" s="38" t="s">
        <v>161</v>
      </c>
      <c r="F295" s="38">
        <v>80450</v>
      </c>
      <c r="G295" s="38" t="s">
        <v>211</v>
      </c>
      <c r="H295" s="39">
        <v>13043683</v>
      </c>
      <c r="I295" s="39">
        <v>12667851.68</v>
      </c>
      <c r="J295" s="47">
        <f t="shared" si="4"/>
        <v>97.1186717739154</v>
      </c>
      <c r="K295" s="57"/>
      <c r="L295" s="57"/>
    </row>
    <row r="296" spans="1:12" ht="15.75">
      <c r="A296" s="37" t="s">
        <v>218</v>
      </c>
      <c r="B296" s="62" t="s">
        <v>896</v>
      </c>
      <c r="C296" s="63" t="s">
        <v>892</v>
      </c>
      <c r="D296" s="38" t="s">
        <v>902</v>
      </c>
      <c r="E296" s="38" t="s">
        <v>161</v>
      </c>
      <c r="F296" s="38">
        <v>80450</v>
      </c>
      <c r="G296" s="38" t="s">
        <v>210</v>
      </c>
      <c r="H296" s="39">
        <v>13043683</v>
      </c>
      <c r="I296" s="39">
        <v>12667851.68</v>
      </c>
      <c r="J296" s="47">
        <f t="shared" si="4"/>
        <v>97.1186717739154</v>
      </c>
      <c r="K296" s="57"/>
      <c r="L296" s="57"/>
    </row>
    <row r="297" spans="1:12" ht="15.75">
      <c r="A297" s="37" t="s">
        <v>83</v>
      </c>
      <c r="B297" s="62" t="s">
        <v>896</v>
      </c>
      <c r="C297" s="63" t="s">
        <v>892</v>
      </c>
      <c r="D297" s="38" t="s">
        <v>903</v>
      </c>
      <c r="E297" s="38" t="s">
        <v>161</v>
      </c>
      <c r="F297" s="38">
        <v>80460</v>
      </c>
      <c r="G297" s="38"/>
      <c r="H297" s="39">
        <v>3036369</v>
      </c>
      <c r="I297" s="39">
        <v>2706775.68</v>
      </c>
      <c r="J297" s="47">
        <f t="shared" si="4"/>
        <v>89.1451493543769</v>
      </c>
      <c r="K297" s="57"/>
      <c r="L297" s="57"/>
    </row>
    <row r="298" spans="1:12" ht="47.25">
      <c r="A298" s="37" t="s">
        <v>217</v>
      </c>
      <c r="B298" s="62" t="s">
        <v>896</v>
      </c>
      <c r="C298" s="63" t="s">
        <v>892</v>
      </c>
      <c r="D298" s="38" t="s">
        <v>903</v>
      </c>
      <c r="E298" s="38" t="s">
        <v>161</v>
      </c>
      <c r="F298" s="38">
        <v>80460</v>
      </c>
      <c r="G298" s="38" t="s">
        <v>211</v>
      </c>
      <c r="H298" s="39">
        <v>3036369</v>
      </c>
      <c r="I298" s="39">
        <v>2706775.68</v>
      </c>
      <c r="J298" s="47">
        <f t="shared" si="4"/>
        <v>89.1451493543769</v>
      </c>
      <c r="K298" s="57"/>
      <c r="L298" s="57"/>
    </row>
    <row r="299" spans="1:12" ht="15.75">
      <c r="A299" s="37" t="s">
        <v>218</v>
      </c>
      <c r="B299" s="62" t="s">
        <v>896</v>
      </c>
      <c r="C299" s="63" t="s">
        <v>892</v>
      </c>
      <c r="D299" s="38" t="s">
        <v>903</v>
      </c>
      <c r="E299" s="38" t="s">
        <v>161</v>
      </c>
      <c r="F299" s="38">
        <v>80460</v>
      </c>
      <c r="G299" s="38" t="s">
        <v>210</v>
      </c>
      <c r="H299" s="39">
        <v>3036369</v>
      </c>
      <c r="I299" s="39">
        <v>2706775.68</v>
      </c>
      <c r="J299" s="47">
        <f t="shared" si="4"/>
        <v>89.1451493543769</v>
      </c>
      <c r="K299" s="57"/>
      <c r="L299" s="57"/>
    </row>
    <row r="300" spans="1:12" ht="31.5">
      <c r="A300" s="37" t="s">
        <v>764</v>
      </c>
      <c r="B300" s="62" t="s">
        <v>896</v>
      </c>
      <c r="C300" s="63" t="s">
        <v>892</v>
      </c>
      <c r="D300" s="38" t="s">
        <v>904</v>
      </c>
      <c r="E300" s="38" t="s">
        <v>161</v>
      </c>
      <c r="F300" s="38">
        <v>80480</v>
      </c>
      <c r="G300" s="38"/>
      <c r="H300" s="39">
        <v>21726850.44</v>
      </c>
      <c r="I300" s="39">
        <v>20837479.68</v>
      </c>
      <c r="J300" s="47">
        <f t="shared" si="4"/>
        <v>95.9065822151441</v>
      </c>
      <c r="K300" s="57"/>
      <c r="L300" s="57"/>
    </row>
    <row r="301" spans="1:12" ht="47.25">
      <c r="A301" s="37" t="s">
        <v>217</v>
      </c>
      <c r="B301" s="62" t="s">
        <v>896</v>
      </c>
      <c r="C301" s="63" t="s">
        <v>892</v>
      </c>
      <c r="D301" s="38" t="s">
        <v>904</v>
      </c>
      <c r="E301" s="38" t="s">
        <v>161</v>
      </c>
      <c r="F301" s="38">
        <v>80480</v>
      </c>
      <c r="G301" s="38" t="s">
        <v>211</v>
      </c>
      <c r="H301" s="39">
        <v>21726850.44</v>
      </c>
      <c r="I301" s="39">
        <v>20837479.68</v>
      </c>
      <c r="J301" s="47">
        <f t="shared" si="4"/>
        <v>95.9065822151441</v>
      </c>
      <c r="K301" s="57"/>
      <c r="L301" s="57"/>
    </row>
    <row r="302" spans="1:12" ht="15.75">
      <c r="A302" s="37" t="s">
        <v>218</v>
      </c>
      <c r="B302" s="62" t="s">
        <v>896</v>
      </c>
      <c r="C302" s="63" t="s">
        <v>892</v>
      </c>
      <c r="D302" s="38" t="s">
        <v>904</v>
      </c>
      <c r="E302" s="38" t="s">
        <v>161</v>
      </c>
      <c r="F302" s="38">
        <v>80480</v>
      </c>
      <c r="G302" s="38" t="s">
        <v>210</v>
      </c>
      <c r="H302" s="39">
        <v>21726850.44</v>
      </c>
      <c r="I302" s="39">
        <v>20837479.68</v>
      </c>
      <c r="J302" s="47">
        <f t="shared" si="4"/>
        <v>95.9065822151441</v>
      </c>
      <c r="K302" s="57"/>
      <c r="L302" s="57"/>
    </row>
    <row r="303" spans="1:12" ht="47.25">
      <c r="A303" s="37" t="s">
        <v>765</v>
      </c>
      <c r="B303" s="62" t="s">
        <v>896</v>
      </c>
      <c r="C303" s="63" t="s">
        <v>892</v>
      </c>
      <c r="D303" s="38" t="s">
        <v>904</v>
      </c>
      <c r="E303" s="38" t="s">
        <v>161</v>
      </c>
      <c r="F303" s="38">
        <v>80481</v>
      </c>
      <c r="G303" s="38"/>
      <c r="H303" s="39">
        <v>21302008.78</v>
      </c>
      <c r="I303" s="39">
        <v>21071933.88</v>
      </c>
      <c r="J303" s="47">
        <f t="shared" si="4"/>
        <v>98.91993800971477</v>
      </c>
      <c r="K303" s="57"/>
      <c r="L303" s="57"/>
    </row>
    <row r="304" spans="1:12" ht="47.25">
      <c r="A304" s="37" t="s">
        <v>217</v>
      </c>
      <c r="B304" s="62" t="s">
        <v>896</v>
      </c>
      <c r="C304" s="63" t="s">
        <v>892</v>
      </c>
      <c r="D304" s="38" t="s">
        <v>904</v>
      </c>
      <c r="E304" s="38" t="s">
        <v>161</v>
      </c>
      <c r="F304" s="38">
        <v>80481</v>
      </c>
      <c r="G304" s="38" t="s">
        <v>211</v>
      </c>
      <c r="H304" s="39">
        <v>21302008.78</v>
      </c>
      <c r="I304" s="39">
        <v>21071933.88</v>
      </c>
      <c r="J304" s="47">
        <f t="shared" si="4"/>
        <v>98.91993800971477</v>
      </c>
      <c r="K304" s="57"/>
      <c r="L304" s="57"/>
    </row>
    <row r="305" spans="1:12" ht="15.75">
      <c r="A305" s="37" t="s">
        <v>218</v>
      </c>
      <c r="B305" s="62" t="s">
        <v>896</v>
      </c>
      <c r="C305" s="63" t="s">
        <v>892</v>
      </c>
      <c r="D305" s="38" t="s">
        <v>904</v>
      </c>
      <c r="E305" s="38" t="s">
        <v>161</v>
      </c>
      <c r="F305" s="38">
        <v>80481</v>
      </c>
      <c r="G305" s="38" t="s">
        <v>210</v>
      </c>
      <c r="H305" s="39">
        <v>21302008.78</v>
      </c>
      <c r="I305" s="39">
        <v>21071933.88</v>
      </c>
      <c r="J305" s="47">
        <f t="shared" si="4"/>
        <v>98.91993800971477</v>
      </c>
      <c r="K305" s="57"/>
      <c r="L305" s="57"/>
    </row>
    <row r="306" spans="1:12" ht="66.75" customHeight="1">
      <c r="A306" s="37" t="s">
        <v>766</v>
      </c>
      <c r="B306" s="62" t="s">
        <v>896</v>
      </c>
      <c r="C306" s="63" t="s">
        <v>892</v>
      </c>
      <c r="D306" s="38" t="s">
        <v>904</v>
      </c>
      <c r="E306" s="38" t="s">
        <v>161</v>
      </c>
      <c r="F306" s="38" t="s">
        <v>995</v>
      </c>
      <c r="G306" s="38"/>
      <c r="H306" s="39">
        <v>2690093</v>
      </c>
      <c r="I306" s="39">
        <v>2690093</v>
      </c>
      <c r="J306" s="47">
        <f t="shared" si="4"/>
        <v>100</v>
      </c>
      <c r="K306" s="57"/>
      <c r="L306" s="57"/>
    </row>
    <row r="307" spans="1:12" ht="47.25">
      <c r="A307" s="37" t="s">
        <v>217</v>
      </c>
      <c r="B307" s="62" t="s">
        <v>896</v>
      </c>
      <c r="C307" s="63" t="s">
        <v>892</v>
      </c>
      <c r="D307" s="38" t="s">
        <v>904</v>
      </c>
      <c r="E307" s="38" t="s">
        <v>161</v>
      </c>
      <c r="F307" s="38" t="s">
        <v>995</v>
      </c>
      <c r="G307" s="38" t="s">
        <v>211</v>
      </c>
      <c r="H307" s="39">
        <v>2690093</v>
      </c>
      <c r="I307" s="39">
        <v>2690093</v>
      </c>
      <c r="J307" s="47">
        <f t="shared" si="4"/>
        <v>100</v>
      </c>
      <c r="K307" s="57"/>
      <c r="L307" s="57"/>
    </row>
    <row r="308" spans="1:12" ht="15.75">
      <c r="A308" s="37" t="s">
        <v>218</v>
      </c>
      <c r="B308" s="62" t="s">
        <v>896</v>
      </c>
      <c r="C308" s="63" t="s">
        <v>892</v>
      </c>
      <c r="D308" s="38" t="s">
        <v>904</v>
      </c>
      <c r="E308" s="38" t="s">
        <v>161</v>
      </c>
      <c r="F308" s="38" t="s">
        <v>995</v>
      </c>
      <c r="G308" s="38" t="s">
        <v>210</v>
      </c>
      <c r="H308" s="39">
        <v>2690093</v>
      </c>
      <c r="I308" s="39">
        <v>2690093</v>
      </c>
      <c r="J308" s="47">
        <f t="shared" si="4"/>
        <v>100</v>
      </c>
      <c r="K308" s="57"/>
      <c r="L308" s="57"/>
    </row>
    <row r="309" spans="1:12" ht="47.25">
      <c r="A309" s="37" t="s">
        <v>84</v>
      </c>
      <c r="B309" s="62" t="s">
        <v>896</v>
      </c>
      <c r="C309" s="63" t="s">
        <v>892</v>
      </c>
      <c r="D309" s="38">
        <v>10</v>
      </c>
      <c r="E309" s="38" t="s">
        <v>161</v>
      </c>
      <c r="F309" s="38">
        <v>83260</v>
      </c>
      <c r="G309" s="38"/>
      <c r="H309" s="39">
        <v>81000</v>
      </c>
      <c r="I309" s="39">
        <v>81000</v>
      </c>
      <c r="J309" s="47">
        <f t="shared" si="4"/>
        <v>100</v>
      </c>
      <c r="K309" s="57"/>
      <c r="L309" s="57"/>
    </row>
    <row r="310" spans="1:12" ht="47.25">
      <c r="A310" s="37" t="s">
        <v>217</v>
      </c>
      <c r="B310" s="62" t="s">
        <v>896</v>
      </c>
      <c r="C310" s="63" t="s">
        <v>892</v>
      </c>
      <c r="D310" s="38">
        <v>10</v>
      </c>
      <c r="E310" s="38" t="s">
        <v>161</v>
      </c>
      <c r="F310" s="38">
        <v>83260</v>
      </c>
      <c r="G310" s="38" t="s">
        <v>211</v>
      </c>
      <c r="H310" s="39">
        <v>81000</v>
      </c>
      <c r="I310" s="39">
        <v>81000</v>
      </c>
      <c r="J310" s="47">
        <f t="shared" si="4"/>
        <v>100</v>
      </c>
      <c r="K310" s="57"/>
      <c r="L310" s="57"/>
    </row>
    <row r="311" spans="1:12" ht="15.75">
      <c r="A311" s="37" t="s">
        <v>218</v>
      </c>
      <c r="B311" s="62" t="s">
        <v>896</v>
      </c>
      <c r="C311" s="63" t="s">
        <v>892</v>
      </c>
      <c r="D311" s="38">
        <v>10</v>
      </c>
      <c r="E311" s="38" t="s">
        <v>161</v>
      </c>
      <c r="F311" s="38">
        <v>83260</v>
      </c>
      <c r="G311" s="38" t="s">
        <v>210</v>
      </c>
      <c r="H311" s="39">
        <v>81000</v>
      </c>
      <c r="I311" s="39">
        <v>81000</v>
      </c>
      <c r="J311" s="47">
        <f t="shared" si="4"/>
        <v>100</v>
      </c>
      <c r="K311" s="57"/>
      <c r="L311" s="57"/>
    </row>
    <row r="312" spans="1:12" ht="15.75">
      <c r="A312" s="37" t="s">
        <v>767</v>
      </c>
      <c r="B312" s="62" t="s">
        <v>896</v>
      </c>
      <c r="C312" s="63" t="s">
        <v>892</v>
      </c>
      <c r="D312" s="38">
        <v>12</v>
      </c>
      <c r="E312" s="38" t="s">
        <v>161</v>
      </c>
      <c r="F312" s="38">
        <v>82400</v>
      </c>
      <c r="G312" s="38"/>
      <c r="H312" s="39">
        <v>900319</v>
      </c>
      <c r="I312" s="39">
        <v>718242.4</v>
      </c>
      <c r="J312" s="47">
        <f t="shared" si="4"/>
        <v>79.77643479699972</v>
      </c>
      <c r="K312" s="57"/>
      <c r="L312" s="57"/>
    </row>
    <row r="313" spans="1:12" ht="47.25">
      <c r="A313" s="37" t="s">
        <v>222</v>
      </c>
      <c r="B313" s="62" t="s">
        <v>896</v>
      </c>
      <c r="C313" s="63" t="s">
        <v>892</v>
      </c>
      <c r="D313" s="38">
        <v>12</v>
      </c>
      <c r="E313" s="38" t="s">
        <v>161</v>
      </c>
      <c r="F313" s="38">
        <v>82400</v>
      </c>
      <c r="G313" s="38" t="s">
        <v>201</v>
      </c>
      <c r="H313" s="39">
        <v>839974</v>
      </c>
      <c r="I313" s="39">
        <v>693242.4</v>
      </c>
      <c r="J313" s="47">
        <f t="shared" si="4"/>
        <v>82.5314116865522</v>
      </c>
      <c r="K313" s="57"/>
      <c r="L313" s="57"/>
    </row>
    <row r="314" spans="1:12" ht="47.25">
      <c r="A314" s="37" t="s">
        <v>223</v>
      </c>
      <c r="B314" s="62" t="s">
        <v>896</v>
      </c>
      <c r="C314" s="63" t="s">
        <v>892</v>
      </c>
      <c r="D314" s="38">
        <v>12</v>
      </c>
      <c r="E314" s="38" t="s">
        <v>161</v>
      </c>
      <c r="F314" s="38">
        <v>82400</v>
      </c>
      <c r="G314" s="38" t="s">
        <v>202</v>
      </c>
      <c r="H314" s="39">
        <v>839974</v>
      </c>
      <c r="I314" s="39">
        <v>693242.4</v>
      </c>
      <c r="J314" s="47">
        <f t="shared" si="4"/>
        <v>82.5314116865522</v>
      </c>
      <c r="K314" s="57"/>
      <c r="L314" s="57"/>
    </row>
    <row r="315" spans="1:12" ht="47.25">
      <c r="A315" s="37" t="s">
        <v>217</v>
      </c>
      <c r="B315" s="62" t="s">
        <v>896</v>
      </c>
      <c r="C315" s="63" t="s">
        <v>892</v>
      </c>
      <c r="D315" s="38">
        <v>12</v>
      </c>
      <c r="E315" s="38" t="s">
        <v>161</v>
      </c>
      <c r="F315" s="38">
        <v>82400</v>
      </c>
      <c r="G315" s="38" t="s">
        <v>211</v>
      </c>
      <c r="H315" s="39">
        <v>60345</v>
      </c>
      <c r="I315" s="39">
        <v>25000</v>
      </c>
      <c r="J315" s="47">
        <f t="shared" si="4"/>
        <v>41.42845306156268</v>
      </c>
      <c r="K315" s="57"/>
      <c r="L315" s="57"/>
    </row>
    <row r="316" spans="1:12" ht="15.75">
      <c r="A316" s="37" t="s">
        <v>218</v>
      </c>
      <c r="B316" s="62" t="s">
        <v>896</v>
      </c>
      <c r="C316" s="63" t="s">
        <v>892</v>
      </c>
      <c r="D316" s="38">
        <v>12</v>
      </c>
      <c r="E316" s="38" t="s">
        <v>161</v>
      </c>
      <c r="F316" s="38">
        <v>82400</v>
      </c>
      <c r="G316" s="38" t="s">
        <v>210</v>
      </c>
      <c r="H316" s="39">
        <v>60345</v>
      </c>
      <c r="I316" s="39">
        <v>25000</v>
      </c>
      <c r="J316" s="47">
        <f t="shared" si="4"/>
        <v>41.42845306156268</v>
      </c>
      <c r="K316" s="57"/>
      <c r="L316" s="57"/>
    </row>
    <row r="317" spans="1:12" ht="47.25">
      <c r="A317" s="37" t="s">
        <v>61</v>
      </c>
      <c r="B317" s="62" t="s">
        <v>896</v>
      </c>
      <c r="C317" s="63" t="s">
        <v>892</v>
      </c>
      <c r="D317" s="38">
        <v>13</v>
      </c>
      <c r="E317" s="38" t="s">
        <v>161</v>
      </c>
      <c r="F317" s="38">
        <v>80040</v>
      </c>
      <c r="G317" s="38"/>
      <c r="H317" s="39">
        <v>2356584</v>
      </c>
      <c r="I317" s="39">
        <v>2178023.04</v>
      </c>
      <c r="J317" s="47">
        <f t="shared" si="4"/>
        <v>92.4228900815757</v>
      </c>
      <c r="K317" s="57"/>
      <c r="L317" s="57"/>
    </row>
    <row r="318" spans="1:12" ht="94.5">
      <c r="A318" s="37" t="s">
        <v>233</v>
      </c>
      <c r="B318" s="62" t="s">
        <v>896</v>
      </c>
      <c r="C318" s="63" t="s">
        <v>892</v>
      </c>
      <c r="D318" s="38">
        <v>13</v>
      </c>
      <c r="E318" s="38" t="s">
        <v>161</v>
      </c>
      <c r="F318" s="38">
        <v>80040</v>
      </c>
      <c r="G318" s="38" t="s">
        <v>199</v>
      </c>
      <c r="H318" s="39">
        <v>2356584</v>
      </c>
      <c r="I318" s="39">
        <v>2178023.04</v>
      </c>
      <c r="J318" s="47">
        <f t="shared" si="4"/>
        <v>92.4228900815757</v>
      </c>
      <c r="K318" s="57"/>
      <c r="L318" s="57"/>
    </row>
    <row r="319" spans="1:12" ht="31.5">
      <c r="A319" s="37" t="s">
        <v>234</v>
      </c>
      <c r="B319" s="62" t="s">
        <v>896</v>
      </c>
      <c r="C319" s="63" t="s">
        <v>892</v>
      </c>
      <c r="D319" s="38">
        <v>13</v>
      </c>
      <c r="E319" s="38" t="s">
        <v>161</v>
      </c>
      <c r="F319" s="38">
        <v>80040</v>
      </c>
      <c r="G319" s="38" t="s">
        <v>200</v>
      </c>
      <c r="H319" s="39">
        <v>2356584</v>
      </c>
      <c r="I319" s="39">
        <v>2178023.04</v>
      </c>
      <c r="J319" s="47">
        <f t="shared" si="4"/>
        <v>92.4228900815757</v>
      </c>
      <c r="K319" s="57"/>
      <c r="L319" s="57"/>
    </row>
    <row r="320" spans="1:12" ht="63">
      <c r="A320" s="37" t="s">
        <v>699</v>
      </c>
      <c r="B320" s="62" t="s">
        <v>896</v>
      </c>
      <c r="C320" s="63" t="s">
        <v>892</v>
      </c>
      <c r="D320" s="38">
        <v>14</v>
      </c>
      <c r="E320" s="38" t="s">
        <v>161</v>
      </c>
      <c r="F320" s="38">
        <v>80720</v>
      </c>
      <c r="G320" s="38"/>
      <c r="H320" s="39">
        <v>3246917</v>
      </c>
      <c r="I320" s="39">
        <v>3185069.59</v>
      </c>
      <c r="J320" s="47">
        <f t="shared" si="4"/>
        <v>98.09519584270248</v>
      </c>
      <c r="K320" s="57"/>
      <c r="L320" s="57"/>
    </row>
    <row r="321" spans="1:12" ht="94.5">
      <c r="A321" s="37" t="s">
        <v>233</v>
      </c>
      <c r="B321" s="62" t="s">
        <v>896</v>
      </c>
      <c r="C321" s="63" t="s">
        <v>892</v>
      </c>
      <c r="D321" s="38">
        <v>14</v>
      </c>
      <c r="E321" s="38" t="s">
        <v>161</v>
      </c>
      <c r="F321" s="38">
        <v>80720</v>
      </c>
      <c r="G321" s="38" t="s">
        <v>199</v>
      </c>
      <c r="H321" s="39">
        <v>2936251</v>
      </c>
      <c r="I321" s="39">
        <v>2891041.27</v>
      </c>
      <c r="J321" s="47">
        <f t="shared" si="4"/>
        <v>98.4602906904076</v>
      </c>
      <c r="K321" s="57"/>
      <c r="L321" s="57"/>
    </row>
    <row r="322" spans="1:12" ht="31.5">
      <c r="A322" s="37" t="s">
        <v>235</v>
      </c>
      <c r="B322" s="62" t="s">
        <v>896</v>
      </c>
      <c r="C322" s="63" t="s">
        <v>892</v>
      </c>
      <c r="D322" s="38">
        <v>14</v>
      </c>
      <c r="E322" s="38" t="s">
        <v>161</v>
      </c>
      <c r="F322" s="38">
        <v>80720</v>
      </c>
      <c r="G322" s="38" t="s">
        <v>209</v>
      </c>
      <c r="H322" s="39">
        <v>2936251</v>
      </c>
      <c r="I322" s="39">
        <v>2891041.27</v>
      </c>
      <c r="J322" s="47">
        <f t="shared" si="4"/>
        <v>98.4602906904076</v>
      </c>
      <c r="K322" s="57"/>
      <c r="L322" s="57"/>
    </row>
    <row r="323" spans="1:12" ht="47.25">
      <c r="A323" s="37" t="s">
        <v>222</v>
      </c>
      <c r="B323" s="62" t="s">
        <v>896</v>
      </c>
      <c r="C323" s="63" t="s">
        <v>892</v>
      </c>
      <c r="D323" s="38">
        <v>14</v>
      </c>
      <c r="E323" s="38" t="s">
        <v>161</v>
      </c>
      <c r="F323" s="38">
        <v>80720</v>
      </c>
      <c r="G323" s="38" t="s">
        <v>201</v>
      </c>
      <c r="H323" s="39">
        <v>303816</v>
      </c>
      <c r="I323" s="39">
        <v>287701.32</v>
      </c>
      <c r="J323" s="47">
        <f t="shared" si="4"/>
        <v>94.69590804960897</v>
      </c>
      <c r="K323" s="57"/>
      <c r="L323" s="57"/>
    </row>
    <row r="324" spans="1:12" ht="47.25">
      <c r="A324" s="37" t="s">
        <v>223</v>
      </c>
      <c r="B324" s="62" t="s">
        <v>896</v>
      </c>
      <c r="C324" s="63" t="s">
        <v>892</v>
      </c>
      <c r="D324" s="38">
        <v>14</v>
      </c>
      <c r="E324" s="38" t="s">
        <v>161</v>
      </c>
      <c r="F324" s="38">
        <v>80720</v>
      </c>
      <c r="G324" s="38" t="s">
        <v>202</v>
      </c>
      <c r="H324" s="39">
        <v>303816</v>
      </c>
      <c r="I324" s="39">
        <v>287701.32</v>
      </c>
      <c r="J324" s="47">
        <f t="shared" si="4"/>
        <v>94.69590804960897</v>
      </c>
      <c r="K324" s="57"/>
      <c r="L324" s="57"/>
    </row>
    <row r="325" spans="1:12" ht="15.75">
      <c r="A325" s="37" t="s">
        <v>220</v>
      </c>
      <c r="B325" s="62" t="s">
        <v>896</v>
      </c>
      <c r="C325" s="63" t="s">
        <v>892</v>
      </c>
      <c r="D325" s="38">
        <v>14</v>
      </c>
      <c r="E325" s="38" t="s">
        <v>161</v>
      </c>
      <c r="F325" s="38">
        <v>80720</v>
      </c>
      <c r="G325" s="38" t="s">
        <v>204</v>
      </c>
      <c r="H325" s="39">
        <v>6850</v>
      </c>
      <c r="I325" s="39">
        <v>6327</v>
      </c>
      <c r="J325" s="47">
        <f t="shared" si="4"/>
        <v>92.36496350364963</v>
      </c>
      <c r="K325" s="57"/>
      <c r="L325" s="57"/>
    </row>
    <row r="326" spans="1:12" ht="31.5">
      <c r="A326" s="37" t="s">
        <v>225</v>
      </c>
      <c r="B326" s="62" t="s">
        <v>896</v>
      </c>
      <c r="C326" s="63" t="s">
        <v>892</v>
      </c>
      <c r="D326" s="38">
        <v>14</v>
      </c>
      <c r="E326" s="38" t="s">
        <v>161</v>
      </c>
      <c r="F326" s="38">
        <v>80720</v>
      </c>
      <c r="G326" s="38" t="s">
        <v>203</v>
      </c>
      <c r="H326" s="39">
        <v>6850</v>
      </c>
      <c r="I326" s="39">
        <v>6327</v>
      </c>
      <c r="J326" s="47">
        <f t="shared" si="4"/>
        <v>92.36496350364963</v>
      </c>
      <c r="K326" s="57"/>
      <c r="L326" s="57"/>
    </row>
    <row r="327" spans="1:12" ht="63">
      <c r="A327" s="37" t="s">
        <v>699</v>
      </c>
      <c r="B327" s="62" t="s">
        <v>896</v>
      </c>
      <c r="C327" s="63" t="s">
        <v>892</v>
      </c>
      <c r="D327" s="38">
        <v>15</v>
      </c>
      <c r="E327" s="38" t="s">
        <v>161</v>
      </c>
      <c r="F327" s="38">
        <v>80720</v>
      </c>
      <c r="G327" s="38"/>
      <c r="H327" s="39">
        <v>3747856</v>
      </c>
      <c r="I327" s="39">
        <v>3733135.44</v>
      </c>
      <c r="J327" s="47">
        <f t="shared" si="4"/>
        <v>99.60722717201514</v>
      </c>
      <c r="K327" s="57"/>
      <c r="L327" s="57"/>
    </row>
    <row r="328" spans="1:12" ht="94.5">
      <c r="A328" s="37" t="s">
        <v>233</v>
      </c>
      <c r="B328" s="62" t="s">
        <v>896</v>
      </c>
      <c r="C328" s="63" t="s">
        <v>892</v>
      </c>
      <c r="D328" s="38">
        <v>15</v>
      </c>
      <c r="E328" s="38" t="s">
        <v>161</v>
      </c>
      <c r="F328" s="38">
        <v>80720</v>
      </c>
      <c r="G328" s="38" t="s">
        <v>199</v>
      </c>
      <c r="H328" s="39">
        <v>3634426</v>
      </c>
      <c r="I328" s="39">
        <v>3619705.44</v>
      </c>
      <c r="J328" s="47">
        <f t="shared" si="4"/>
        <v>99.59496877911394</v>
      </c>
      <c r="K328" s="57"/>
      <c r="L328" s="57"/>
    </row>
    <row r="329" spans="1:12" ht="31.5">
      <c r="A329" s="37" t="s">
        <v>235</v>
      </c>
      <c r="B329" s="62" t="s">
        <v>896</v>
      </c>
      <c r="C329" s="63" t="s">
        <v>892</v>
      </c>
      <c r="D329" s="38">
        <v>15</v>
      </c>
      <c r="E329" s="38" t="s">
        <v>161</v>
      </c>
      <c r="F329" s="38">
        <v>80720</v>
      </c>
      <c r="G329" s="38" t="s">
        <v>209</v>
      </c>
      <c r="H329" s="39">
        <v>3634426</v>
      </c>
      <c r="I329" s="39">
        <v>3619705.44</v>
      </c>
      <c r="J329" s="47">
        <f t="shared" si="4"/>
        <v>99.59496877911394</v>
      </c>
      <c r="K329" s="57"/>
      <c r="L329" s="57"/>
    </row>
    <row r="330" spans="1:12" ht="47.25">
      <c r="A330" s="37" t="s">
        <v>222</v>
      </c>
      <c r="B330" s="62" t="s">
        <v>896</v>
      </c>
      <c r="C330" s="63" t="s">
        <v>892</v>
      </c>
      <c r="D330" s="38">
        <v>15</v>
      </c>
      <c r="E330" s="38" t="s">
        <v>161</v>
      </c>
      <c r="F330" s="38">
        <v>80720</v>
      </c>
      <c r="G330" s="38" t="s">
        <v>201</v>
      </c>
      <c r="H330" s="39">
        <v>113430</v>
      </c>
      <c r="I330" s="39">
        <v>113430</v>
      </c>
      <c r="J330" s="47">
        <f t="shared" si="4"/>
        <v>100</v>
      </c>
      <c r="K330" s="57"/>
      <c r="L330" s="57"/>
    </row>
    <row r="331" spans="1:12" ht="47.25">
      <c r="A331" s="37" t="s">
        <v>223</v>
      </c>
      <c r="B331" s="62" t="s">
        <v>896</v>
      </c>
      <c r="C331" s="63" t="s">
        <v>892</v>
      </c>
      <c r="D331" s="38">
        <v>15</v>
      </c>
      <c r="E331" s="38" t="s">
        <v>161</v>
      </c>
      <c r="F331" s="38">
        <v>80720</v>
      </c>
      <c r="G331" s="38" t="s">
        <v>202</v>
      </c>
      <c r="H331" s="39">
        <v>113430</v>
      </c>
      <c r="I331" s="39">
        <v>113430</v>
      </c>
      <c r="J331" s="47">
        <f t="shared" si="4"/>
        <v>100</v>
      </c>
      <c r="K331" s="57"/>
      <c r="L331" s="57"/>
    </row>
    <row r="332" spans="1:12" ht="110.25">
      <c r="A332" s="37" t="s">
        <v>85</v>
      </c>
      <c r="B332" s="62" t="s">
        <v>896</v>
      </c>
      <c r="C332" s="63" t="s">
        <v>892</v>
      </c>
      <c r="D332" s="38">
        <v>16</v>
      </c>
      <c r="E332" s="38" t="s">
        <v>161</v>
      </c>
      <c r="F332" s="38">
        <v>14210</v>
      </c>
      <c r="G332" s="38"/>
      <c r="H332" s="39">
        <v>253824</v>
      </c>
      <c r="I332" s="39">
        <v>253824</v>
      </c>
      <c r="J332" s="47">
        <f t="shared" si="4"/>
        <v>100</v>
      </c>
      <c r="K332" s="57"/>
      <c r="L332" s="57"/>
    </row>
    <row r="333" spans="1:12" ht="31.5">
      <c r="A333" s="37" t="s">
        <v>224</v>
      </c>
      <c r="B333" s="62" t="s">
        <v>896</v>
      </c>
      <c r="C333" s="63" t="s">
        <v>892</v>
      </c>
      <c r="D333" s="38">
        <v>16</v>
      </c>
      <c r="E333" s="38" t="s">
        <v>161</v>
      </c>
      <c r="F333" s="38">
        <v>14210</v>
      </c>
      <c r="G333" s="38" t="s">
        <v>207</v>
      </c>
      <c r="H333" s="39">
        <v>115200</v>
      </c>
      <c r="I333" s="39">
        <v>115200</v>
      </c>
      <c r="J333" s="47">
        <f t="shared" si="4"/>
        <v>100</v>
      </c>
      <c r="K333" s="57"/>
      <c r="L333" s="57"/>
    </row>
    <row r="334" spans="1:12" ht="47.25">
      <c r="A334" s="37" t="s">
        <v>226</v>
      </c>
      <c r="B334" s="62" t="s">
        <v>896</v>
      </c>
      <c r="C334" s="63" t="s">
        <v>892</v>
      </c>
      <c r="D334" s="38">
        <v>16</v>
      </c>
      <c r="E334" s="38" t="s">
        <v>161</v>
      </c>
      <c r="F334" s="38">
        <v>14210</v>
      </c>
      <c r="G334" s="38" t="s">
        <v>206</v>
      </c>
      <c r="H334" s="39">
        <v>115200</v>
      </c>
      <c r="I334" s="39">
        <v>115200</v>
      </c>
      <c r="J334" s="47">
        <f aca="true" t="shared" si="5" ref="J334:J397">I334/H334*100</f>
        <v>100</v>
      </c>
      <c r="K334" s="57"/>
      <c r="L334" s="57"/>
    </row>
    <row r="335" spans="1:12" ht="47.25">
      <c r="A335" s="37" t="s">
        <v>217</v>
      </c>
      <c r="B335" s="62" t="s">
        <v>896</v>
      </c>
      <c r="C335" s="63" t="s">
        <v>892</v>
      </c>
      <c r="D335" s="38">
        <v>16</v>
      </c>
      <c r="E335" s="38" t="s">
        <v>161</v>
      </c>
      <c r="F335" s="38">
        <v>14210</v>
      </c>
      <c r="G335" s="38" t="s">
        <v>211</v>
      </c>
      <c r="H335" s="39">
        <v>138624</v>
      </c>
      <c r="I335" s="39">
        <v>138624</v>
      </c>
      <c r="J335" s="47">
        <f t="shared" si="5"/>
        <v>100</v>
      </c>
      <c r="K335" s="57"/>
      <c r="L335" s="57"/>
    </row>
    <row r="336" spans="1:12" ht="15.75">
      <c r="A336" s="37" t="s">
        <v>218</v>
      </c>
      <c r="B336" s="62" t="s">
        <v>896</v>
      </c>
      <c r="C336" s="63" t="s">
        <v>892</v>
      </c>
      <c r="D336" s="38">
        <v>16</v>
      </c>
      <c r="E336" s="38" t="s">
        <v>161</v>
      </c>
      <c r="F336" s="38">
        <v>14210</v>
      </c>
      <c r="G336" s="38" t="s">
        <v>210</v>
      </c>
      <c r="H336" s="39">
        <v>138624</v>
      </c>
      <c r="I336" s="39">
        <v>138624</v>
      </c>
      <c r="J336" s="47">
        <f t="shared" si="5"/>
        <v>100</v>
      </c>
      <c r="K336" s="57"/>
      <c r="L336" s="57"/>
    </row>
    <row r="337" spans="1:12" ht="63">
      <c r="A337" s="37" t="s">
        <v>782</v>
      </c>
      <c r="B337" s="62" t="s">
        <v>896</v>
      </c>
      <c r="C337" s="63" t="s">
        <v>892</v>
      </c>
      <c r="D337" s="38">
        <v>18</v>
      </c>
      <c r="E337" s="38" t="s">
        <v>161</v>
      </c>
      <c r="F337" s="38">
        <v>82480</v>
      </c>
      <c r="G337" s="38"/>
      <c r="H337" s="39">
        <v>424192</v>
      </c>
      <c r="I337" s="39">
        <v>392643.4</v>
      </c>
      <c r="J337" s="47">
        <f t="shared" si="5"/>
        <v>92.56266030476766</v>
      </c>
      <c r="K337" s="57"/>
      <c r="L337" s="57"/>
    </row>
    <row r="338" spans="1:12" ht="47.25">
      <c r="A338" s="37" t="s">
        <v>222</v>
      </c>
      <c r="B338" s="62" t="s">
        <v>896</v>
      </c>
      <c r="C338" s="63" t="s">
        <v>892</v>
      </c>
      <c r="D338" s="38">
        <v>18</v>
      </c>
      <c r="E338" s="38" t="s">
        <v>161</v>
      </c>
      <c r="F338" s="38">
        <v>82480</v>
      </c>
      <c r="G338" s="38" t="s">
        <v>201</v>
      </c>
      <c r="H338" s="39">
        <v>211000</v>
      </c>
      <c r="I338" s="39">
        <v>179469.4</v>
      </c>
      <c r="J338" s="47">
        <f t="shared" si="5"/>
        <v>85.05658767772512</v>
      </c>
      <c r="K338" s="57"/>
      <c r="L338" s="57"/>
    </row>
    <row r="339" spans="1:12" ht="47.25">
      <c r="A339" s="37" t="s">
        <v>223</v>
      </c>
      <c r="B339" s="62" t="s">
        <v>896</v>
      </c>
      <c r="C339" s="63" t="s">
        <v>892</v>
      </c>
      <c r="D339" s="38">
        <v>18</v>
      </c>
      <c r="E339" s="38" t="s">
        <v>161</v>
      </c>
      <c r="F339" s="38">
        <v>82480</v>
      </c>
      <c r="G339" s="38" t="s">
        <v>202</v>
      </c>
      <c r="H339" s="39">
        <v>211000</v>
      </c>
      <c r="I339" s="39">
        <v>179469.4</v>
      </c>
      <c r="J339" s="47">
        <f t="shared" si="5"/>
        <v>85.05658767772512</v>
      </c>
      <c r="K339" s="57"/>
      <c r="L339" s="57"/>
    </row>
    <row r="340" spans="1:12" ht="47.25">
      <c r="A340" s="37" t="s">
        <v>217</v>
      </c>
      <c r="B340" s="62" t="s">
        <v>896</v>
      </c>
      <c r="C340" s="63" t="s">
        <v>892</v>
      </c>
      <c r="D340" s="38">
        <v>18</v>
      </c>
      <c r="E340" s="38" t="s">
        <v>161</v>
      </c>
      <c r="F340" s="38">
        <v>82480</v>
      </c>
      <c r="G340" s="38" t="s">
        <v>211</v>
      </c>
      <c r="H340" s="39">
        <v>213192</v>
      </c>
      <c r="I340" s="39">
        <v>213174</v>
      </c>
      <c r="J340" s="47">
        <f t="shared" si="5"/>
        <v>99.99155690645051</v>
      </c>
      <c r="K340" s="57"/>
      <c r="L340" s="57"/>
    </row>
    <row r="341" spans="1:12" ht="15.75">
      <c r="A341" s="37" t="s">
        <v>218</v>
      </c>
      <c r="B341" s="62" t="s">
        <v>896</v>
      </c>
      <c r="C341" s="63" t="s">
        <v>892</v>
      </c>
      <c r="D341" s="38">
        <v>18</v>
      </c>
      <c r="E341" s="38" t="s">
        <v>161</v>
      </c>
      <c r="F341" s="38">
        <v>82480</v>
      </c>
      <c r="G341" s="38" t="s">
        <v>210</v>
      </c>
      <c r="H341" s="39">
        <v>213192</v>
      </c>
      <c r="I341" s="39">
        <v>213174</v>
      </c>
      <c r="J341" s="47">
        <f t="shared" si="5"/>
        <v>99.99155690645051</v>
      </c>
      <c r="K341" s="57"/>
      <c r="L341" s="57"/>
    </row>
    <row r="342" spans="1:12" ht="31.5">
      <c r="A342" s="37" t="s">
        <v>93</v>
      </c>
      <c r="B342" s="62" t="s">
        <v>896</v>
      </c>
      <c r="C342" s="63" t="s">
        <v>892</v>
      </c>
      <c r="D342" s="38">
        <v>19</v>
      </c>
      <c r="E342" s="38" t="s">
        <v>161</v>
      </c>
      <c r="F342" s="38">
        <v>80600</v>
      </c>
      <c r="G342" s="38"/>
      <c r="H342" s="39">
        <v>14632664.25</v>
      </c>
      <c r="I342" s="39">
        <v>14354930.19</v>
      </c>
      <c r="J342" s="47">
        <f t="shared" si="5"/>
        <v>98.10195836346071</v>
      </c>
      <c r="K342" s="57"/>
      <c r="L342" s="57"/>
    </row>
    <row r="343" spans="1:12" ht="47.25">
      <c r="A343" s="37" t="s">
        <v>217</v>
      </c>
      <c r="B343" s="62" t="s">
        <v>896</v>
      </c>
      <c r="C343" s="63" t="s">
        <v>892</v>
      </c>
      <c r="D343" s="38">
        <v>19</v>
      </c>
      <c r="E343" s="38" t="s">
        <v>161</v>
      </c>
      <c r="F343" s="38">
        <v>80600</v>
      </c>
      <c r="G343" s="38" t="s">
        <v>211</v>
      </c>
      <c r="H343" s="39">
        <v>14632664.25</v>
      </c>
      <c r="I343" s="39">
        <v>14354930.19</v>
      </c>
      <c r="J343" s="47">
        <f t="shared" si="5"/>
        <v>98.10195836346071</v>
      </c>
      <c r="K343" s="57"/>
      <c r="L343" s="57"/>
    </row>
    <row r="344" spans="1:12" ht="15.75">
      <c r="A344" s="37" t="s">
        <v>218</v>
      </c>
      <c r="B344" s="62" t="s">
        <v>896</v>
      </c>
      <c r="C344" s="63" t="s">
        <v>892</v>
      </c>
      <c r="D344" s="38">
        <v>19</v>
      </c>
      <c r="E344" s="38" t="s">
        <v>161</v>
      </c>
      <c r="F344" s="38">
        <v>80600</v>
      </c>
      <c r="G344" s="38" t="s">
        <v>210</v>
      </c>
      <c r="H344" s="39">
        <v>6821974</v>
      </c>
      <c r="I344" s="39">
        <v>6630563.59</v>
      </c>
      <c r="J344" s="47">
        <f t="shared" si="5"/>
        <v>97.19420786417538</v>
      </c>
      <c r="K344" s="57"/>
      <c r="L344" s="57"/>
    </row>
    <row r="345" spans="1:12" ht="15.75">
      <c r="A345" s="37" t="s">
        <v>219</v>
      </c>
      <c r="B345" s="62" t="s">
        <v>896</v>
      </c>
      <c r="C345" s="63" t="s">
        <v>892</v>
      </c>
      <c r="D345" s="38">
        <v>19</v>
      </c>
      <c r="E345" s="38" t="s">
        <v>161</v>
      </c>
      <c r="F345" s="38">
        <v>80600</v>
      </c>
      <c r="G345" s="38" t="s">
        <v>216</v>
      </c>
      <c r="H345" s="39">
        <v>7810690.25</v>
      </c>
      <c r="I345" s="39">
        <v>7724366.6</v>
      </c>
      <c r="J345" s="47">
        <f t="shared" si="5"/>
        <v>98.89480126292295</v>
      </c>
      <c r="K345" s="57"/>
      <c r="L345" s="57"/>
    </row>
    <row r="346" spans="1:12" ht="31.5">
      <c r="A346" s="37" t="s">
        <v>784</v>
      </c>
      <c r="B346" s="62" t="s">
        <v>896</v>
      </c>
      <c r="C346" s="63" t="s">
        <v>892</v>
      </c>
      <c r="D346" s="38">
        <v>20</v>
      </c>
      <c r="E346" s="38" t="s">
        <v>161</v>
      </c>
      <c r="F346" s="38">
        <v>82300</v>
      </c>
      <c r="G346" s="38"/>
      <c r="H346" s="39">
        <v>370275</v>
      </c>
      <c r="I346" s="39">
        <v>181752</v>
      </c>
      <c r="J346" s="47">
        <f t="shared" si="5"/>
        <v>49.085679562487336</v>
      </c>
      <c r="K346" s="57"/>
      <c r="L346" s="57"/>
    </row>
    <row r="347" spans="1:12" ht="47.25">
      <c r="A347" s="37" t="s">
        <v>222</v>
      </c>
      <c r="B347" s="62" t="s">
        <v>896</v>
      </c>
      <c r="C347" s="63" t="s">
        <v>892</v>
      </c>
      <c r="D347" s="38">
        <v>20</v>
      </c>
      <c r="E347" s="38" t="s">
        <v>161</v>
      </c>
      <c r="F347" s="38">
        <v>82300</v>
      </c>
      <c r="G347" s="38" t="s">
        <v>201</v>
      </c>
      <c r="H347" s="39">
        <v>338175</v>
      </c>
      <c r="I347" s="39">
        <v>175752</v>
      </c>
      <c r="J347" s="47">
        <f t="shared" si="5"/>
        <v>51.9707252162342</v>
      </c>
      <c r="K347" s="57"/>
      <c r="L347" s="57"/>
    </row>
    <row r="348" spans="1:12" ht="47.25">
      <c r="A348" s="37" t="s">
        <v>223</v>
      </c>
      <c r="B348" s="62" t="s">
        <v>896</v>
      </c>
      <c r="C348" s="63" t="s">
        <v>892</v>
      </c>
      <c r="D348" s="38">
        <v>20</v>
      </c>
      <c r="E348" s="38" t="s">
        <v>161</v>
      </c>
      <c r="F348" s="38">
        <v>82300</v>
      </c>
      <c r="G348" s="38" t="s">
        <v>202</v>
      </c>
      <c r="H348" s="39">
        <v>338175</v>
      </c>
      <c r="I348" s="39">
        <v>175752</v>
      </c>
      <c r="J348" s="47">
        <f t="shared" si="5"/>
        <v>51.9707252162342</v>
      </c>
      <c r="K348" s="57"/>
      <c r="L348" s="57"/>
    </row>
    <row r="349" spans="1:12" ht="47.25">
      <c r="A349" s="37" t="s">
        <v>217</v>
      </c>
      <c r="B349" s="62" t="s">
        <v>896</v>
      </c>
      <c r="C349" s="63" t="s">
        <v>892</v>
      </c>
      <c r="D349" s="38">
        <v>20</v>
      </c>
      <c r="E349" s="38" t="s">
        <v>161</v>
      </c>
      <c r="F349" s="38">
        <v>82300</v>
      </c>
      <c r="G349" s="38" t="s">
        <v>211</v>
      </c>
      <c r="H349" s="39">
        <v>32100</v>
      </c>
      <c r="I349" s="39">
        <v>6000</v>
      </c>
      <c r="J349" s="47">
        <f t="shared" si="5"/>
        <v>18.69158878504673</v>
      </c>
      <c r="K349" s="57"/>
      <c r="L349" s="57"/>
    </row>
    <row r="350" spans="1:12" ht="15.75">
      <c r="A350" s="37" t="s">
        <v>218</v>
      </c>
      <c r="B350" s="62" t="s">
        <v>896</v>
      </c>
      <c r="C350" s="63" t="s">
        <v>892</v>
      </c>
      <c r="D350" s="38">
        <v>20</v>
      </c>
      <c r="E350" s="38" t="s">
        <v>161</v>
      </c>
      <c r="F350" s="38">
        <v>82300</v>
      </c>
      <c r="G350" s="38" t="s">
        <v>210</v>
      </c>
      <c r="H350" s="39">
        <v>32100</v>
      </c>
      <c r="I350" s="39">
        <v>6000</v>
      </c>
      <c r="J350" s="47">
        <f t="shared" si="5"/>
        <v>18.69158878504673</v>
      </c>
      <c r="K350" s="57"/>
      <c r="L350" s="57"/>
    </row>
    <row r="351" spans="1:12" ht="63">
      <c r="A351" s="37" t="s">
        <v>699</v>
      </c>
      <c r="B351" s="62" t="s">
        <v>896</v>
      </c>
      <c r="C351" s="63" t="s">
        <v>892</v>
      </c>
      <c r="D351" s="38">
        <v>21</v>
      </c>
      <c r="E351" s="38" t="s">
        <v>161</v>
      </c>
      <c r="F351" s="38">
        <v>80720</v>
      </c>
      <c r="G351" s="38"/>
      <c r="H351" s="39">
        <v>1543284</v>
      </c>
      <c r="I351" s="39">
        <v>1130265.34</v>
      </c>
      <c r="J351" s="47">
        <f t="shared" si="5"/>
        <v>73.23767627993293</v>
      </c>
      <c r="K351" s="57"/>
      <c r="L351" s="57"/>
    </row>
    <row r="352" spans="1:12" ht="94.5">
      <c r="A352" s="37" t="s">
        <v>233</v>
      </c>
      <c r="B352" s="62" t="s">
        <v>896</v>
      </c>
      <c r="C352" s="63" t="s">
        <v>892</v>
      </c>
      <c r="D352" s="38">
        <v>21</v>
      </c>
      <c r="E352" s="38" t="s">
        <v>161</v>
      </c>
      <c r="F352" s="38">
        <v>80720</v>
      </c>
      <c r="G352" s="38" t="s">
        <v>199</v>
      </c>
      <c r="H352" s="39">
        <v>1509554</v>
      </c>
      <c r="I352" s="39">
        <v>1106297.34</v>
      </c>
      <c r="J352" s="47">
        <f t="shared" si="5"/>
        <v>73.28637067637197</v>
      </c>
      <c r="K352" s="57"/>
      <c r="L352" s="57"/>
    </row>
    <row r="353" spans="1:12" ht="31.5">
      <c r="A353" s="37" t="s">
        <v>235</v>
      </c>
      <c r="B353" s="62" t="s">
        <v>896</v>
      </c>
      <c r="C353" s="63" t="s">
        <v>892</v>
      </c>
      <c r="D353" s="38">
        <v>21</v>
      </c>
      <c r="E353" s="38" t="s">
        <v>161</v>
      </c>
      <c r="F353" s="38">
        <v>80720</v>
      </c>
      <c r="G353" s="38" t="s">
        <v>209</v>
      </c>
      <c r="H353" s="39">
        <v>1509554</v>
      </c>
      <c r="I353" s="39">
        <v>1106297.34</v>
      </c>
      <c r="J353" s="47">
        <f t="shared" si="5"/>
        <v>73.28637067637197</v>
      </c>
      <c r="K353" s="57"/>
      <c r="L353" s="57"/>
    </row>
    <row r="354" spans="1:12" ht="47.25">
      <c r="A354" s="37" t="s">
        <v>222</v>
      </c>
      <c r="B354" s="62" t="s">
        <v>896</v>
      </c>
      <c r="C354" s="63" t="s">
        <v>892</v>
      </c>
      <c r="D354" s="38">
        <v>21</v>
      </c>
      <c r="E354" s="38" t="s">
        <v>161</v>
      </c>
      <c r="F354" s="38">
        <v>80720</v>
      </c>
      <c r="G354" s="38" t="s">
        <v>201</v>
      </c>
      <c r="H354" s="39">
        <v>33730</v>
      </c>
      <c r="I354" s="39">
        <v>23968</v>
      </c>
      <c r="J354" s="47">
        <f t="shared" si="5"/>
        <v>71.05840498072932</v>
      </c>
      <c r="K354" s="57"/>
      <c r="L354" s="57"/>
    </row>
    <row r="355" spans="1:12" ht="47.25">
      <c r="A355" s="37" t="s">
        <v>223</v>
      </c>
      <c r="B355" s="62" t="s">
        <v>896</v>
      </c>
      <c r="C355" s="63" t="s">
        <v>892</v>
      </c>
      <c r="D355" s="38">
        <v>21</v>
      </c>
      <c r="E355" s="38" t="s">
        <v>161</v>
      </c>
      <c r="F355" s="38">
        <v>80720</v>
      </c>
      <c r="G355" s="38" t="s">
        <v>202</v>
      </c>
      <c r="H355" s="39">
        <v>33730</v>
      </c>
      <c r="I355" s="39">
        <v>23968</v>
      </c>
      <c r="J355" s="47">
        <f t="shared" si="5"/>
        <v>71.05840498072932</v>
      </c>
      <c r="K355" s="57"/>
      <c r="L355" s="57"/>
    </row>
    <row r="356" spans="1:12" ht="15.75">
      <c r="A356" s="37" t="s">
        <v>243</v>
      </c>
      <c r="B356" s="62" t="s">
        <v>896</v>
      </c>
      <c r="C356" s="63" t="s">
        <v>892</v>
      </c>
      <c r="D356" s="38">
        <v>22</v>
      </c>
      <c r="E356" s="38" t="s">
        <v>161</v>
      </c>
      <c r="F356" s="38">
        <v>80520</v>
      </c>
      <c r="G356" s="38"/>
      <c r="H356" s="39">
        <v>2083656</v>
      </c>
      <c r="I356" s="39">
        <v>1601131.63</v>
      </c>
      <c r="J356" s="47">
        <f t="shared" si="5"/>
        <v>76.84241688647262</v>
      </c>
      <c r="K356" s="57"/>
      <c r="L356" s="57"/>
    </row>
    <row r="357" spans="1:12" ht="94.5">
      <c r="A357" s="37" t="s">
        <v>233</v>
      </c>
      <c r="B357" s="62" t="s">
        <v>896</v>
      </c>
      <c r="C357" s="63" t="s">
        <v>892</v>
      </c>
      <c r="D357" s="38">
        <v>22</v>
      </c>
      <c r="E357" s="38" t="s">
        <v>161</v>
      </c>
      <c r="F357" s="38">
        <v>80520</v>
      </c>
      <c r="G357" s="38" t="s">
        <v>199</v>
      </c>
      <c r="H357" s="39">
        <v>2040456</v>
      </c>
      <c r="I357" s="39">
        <v>1557931.63</v>
      </c>
      <c r="J357" s="47">
        <f t="shared" si="5"/>
        <v>76.35213060217912</v>
      </c>
      <c r="K357" s="57"/>
      <c r="L357" s="57"/>
    </row>
    <row r="358" spans="1:12" ht="31.5">
      <c r="A358" s="37" t="s">
        <v>235</v>
      </c>
      <c r="B358" s="62" t="s">
        <v>896</v>
      </c>
      <c r="C358" s="63" t="s">
        <v>892</v>
      </c>
      <c r="D358" s="38">
        <v>22</v>
      </c>
      <c r="E358" s="38" t="s">
        <v>161</v>
      </c>
      <c r="F358" s="38">
        <v>80520</v>
      </c>
      <c r="G358" s="38" t="s">
        <v>209</v>
      </c>
      <c r="H358" s="39">
        <v>2040456</v>
      </c>
      <c r="I358" s="39">
        <v>1557931.63</v>
      </c>
      <c r="J358" s="47">
        <f t="shared" si="5"/>
        <v>76.35213060217912</v>
      </c>
      <c r="K358" s="57"/>
      <c r="L358" s="57"/>
    </row>
    <row r="359" spans="1:12" ht="47.25">
      <c r="A359" s="37" t="s">
        <v>222</v>
      </c>
      <c r="B359" s="62" t="s">
        <v>896</v>
      </c>
      <c r="C359" s="63" t="s">
        <v>892</v>
      </c>
      <c r="D359" s="38">
        <v>22</v>
      </c>
      <c r="E359" s="38" t="s">
        <v>161</v>
      </c>
      <c r="F359" s="38">
        <v>80520</v>
      </c>
      <c r="G359" s="38" t="s">
        <v>201</v>
      </c>
      <c r="H359" s="39">
        <v>43200</v>
      </c>
      <c r="I359" s="39">
        <v>43200</v>
      </c>
      <c r="J359" s="47">
        <f t="shared" si="5"/>
        <v>100</v>
      </c>
      <c r="K359" s="57"/>
      <c r="L359" s="57"/>
    </row>
    <row r="360" spans="1:12" ht="47.25">
      <c r="A360" s="37" t="s">
        <v>223</v>
      </c>
      <c r="B360" s="62" t="s">
        <v>896</v>
      </c>
      <c r="C360" s="63" t="s">
        <v>892</v>
      </c>
      <c r="D360" s="38">
        <v>22</v>
      </c>
      <c r="E360" s="38" t="s">
        <v>161</v>
      </c>
      <c r="F360" s="38">
        <v>80520</v>
      </c>
      <c r="G360" s="38" t="s">
        <v>202</v>
      </c>
      <c r="H360" s="39">
        <v>43200</v>
      </c>
      <c r="I360" s="39">
        <v>43200</v>
      </c>
      <c r="J360" s="47">
        <f t="shared" si="5"/>
        <v>100</v>
      </c>
      <c r="K360" s="57"/>
      <c r="L360" s="57"/>
    </row>
    <row r="361" spans="1:12" ht="63">
      <c r="A361" s="37" t="s">
        <v>768</v>
      </c>
      <c r="B361" s="62" t="s">
        <v>896</v>
      </c>
      <c r="C361" s="63" t="s">
        <v>892</v>
      </c>
      <c r="D361" s="38">
        <v>24</v>
      </c>
      <c r="E361" s="38" t="s">
        <v>161</v>
      </c>
      <c r="F361" s="38" t="s">
        <v>996</v>
      </c>
      <c r="G361" s="38"/>
      <c r="H361" s="39">
        <v>4147508</v>
      </c>
      <c r="I361" s="39">
        <v>2966374.06</v>
      </c>
      <c r="J361" s="47">
        <f t="shared" si="5"/>
        <v>71.52184058475596</v>
      </c>
      <c r="K361" s="57"/>
      <c r="L361" s="57"/>
    </row>
    <row r="362" spans="1:12" ht="47.25">
      <c r="A362" s="37" t="s">
        <v>217</v>
      </c>
      <c r="B362" s="62" t="s">
        <v>896</v>
      </c>
      <c r="C362" s="63" t="s">
        <v>892</v>
      </c>
      <c r="D362" s="38">
        <v>24</v>
      </c>
      <c r="E362" s="38" t="s">
        <v>161</v>
      </c>
      <c r="F362" s="38" t="s">
        <v>996</v>
      </c>
      <c r="G362" s="38" t="s">
        <v>211</v>
      </c>
      <c r="H362" s="39">
        <v>4147508</v>
      </c>
      <c r="I362" s="39">
        <v>2966374.06</v>
      </c>
      <c r="J362" s="47">
        <f t="shared" si="5"/>
        <v>71.52184058475596</v>
      </c>
      <c r="K362" s="57"/>
      <c r="L362" s="57"/>
    </row>
    <row r="363" spans="1:12" ht="15.75">
      <c r="A363" s="37" t="s">
        <v>218</v>
      </c>
      <c r="B363" s="62" t="s">
        <v>896</v>
      </c>
      <c r="C363" s="63" t="s">
        <v>892</v>
      </c>
      <c r="D363" s="38">
        <v>24</v>
      </c>
      <c r="E363" s="38" t="s">
        <v>161</v>
      </c>
      <c r="F363" s="38" t="s">
        <v>996</v>
      </c>
      <c r="G363" s="38" t="s">
        <v>210</v>
      </c>
      <c r="H363" s="39">
        <v>4147508</v>
      </c>
      <c r="I363" s="39">
        <v>2966374.06</v>
      </c>
      <c r="J363" s="47">
        <f t="shared" si="5"/>
        <v>71.52184058475596</v>
      </c>
      <c r="K363" s="57"/>
      <c r="L363" s="57"/>
    </row>
    <row r="364" spans="1:12" ht="47.25">
      <c r="A364" s="37" t="s">
        <v>742</v>
      </c>
      <c r="B364" s="62" t="s">
        <v>896</v>
      </c>
      <c r="C364" s="63" t="s">
        <v>892</v>
      </c>
      <c r="D364" s="38">
        <v>27</v>
      </c>
      <c r="E364" s="38" t="s">
        <v>161</v>
      </c>
      <c r="F364" s="38">
        <v>81430</v>
      </c>
      <c r="G364" s="38"/>
      <c r="H364" s="39">
        <v>742031.75</v>
      </c>
      <c r="I364" s="39">
        <v>740994.73</v>
      </c>
      <c r="J364" s="47">
        <f t="shared" si="5"/>
        <v>99.86024587222852</v>
      </c>
      <c r="K364" s="57"/>
      <c r="L364" s="57"/>
    </row>
    <row r="365" spans="1:12" ht="47.25">
      <c r="A365" s="37" t="s">
        <v>217</v>
      </c>
      <c r="B365" s="62" t="s">
        <v>896</v>
      </c>
      <c r="C365" s="63" t="s">
        <v>892</v>
      </c>
      <c r="D365" s="38">
        <v>27</v>
      </c>
      <c r="E365" s="38" t="s">
        <v>161</v>
      </c>
      <c r="F365" s="38">
        <v>81430</v>
      </c>
      <c r="G365" s="38" t="s">
        <v>211</v>
      </c>
      <c r="H365" s="39">
        <v>742031.75</v>
      </c>
      <c r="I365" s="39">
        <v>740994.73</v>
      </c>
      <c r="J365" s="47">
        <f t="shared" si="5"/>
        <v>99.86024587222852</v>
      </c>
      <c r="K365" s="57"/>
      <c r="L365" s="57"/>
    </row>
    <row r="366" spans="1:12" ht="15.75">
      <c r="A366" s="37" t="s">
        <v>218</v>
      </c>
      <c r="B366" s="62" t="s">
        <v>896</v>
      </c>
      <c r="C366" s="63" t="s">
        <v>892</v>
      </c>
      <c r="D366" s="38">
        <v>27</v>
      </c>
      <c r="E366" s="38" t="s">
        <v>161</v>
      </c>
      <c r="F366" s="38">
        <v>81430</v>
      </c>
      <c r="G366" s="38" t="s">
        <v>210</v>
      </c>
      <c r="H366" s="39">
        <v>614890.75</v>
      </c>
      <c r="I366" s="39">
        <v>613853.73</v>
      </c>
      <c r="J366" s="47">
        <f t="shared" si="5"/>
        <v>99.83134890222368</v>
      </c>
      <c r="K366" s="57"/>
      <c r="L366" s="57"/>
    </row>
    <row r="367" spans="1:12" ht="15.75">
      <c r="A367" s="37" t="s">
        <v>219</v>
      </c>
      <c r="B367" s="62" t="s">
        <v>896</v>
      </c>
      <c r="C367" s="63" t="s">
        <v>892</v>
      </c>
      <c r="D367" s="38">
        <v>27</v>
      </c>
      <c r="E367" s="38" t="s">
        <v>161</v>
      </c>
      <c r="F367" s="38">
        <v>81430</v>
      </c>
      <c r="G367" s="38" t="s">
        <v>216</v>
      </c>
      <c r="H367" s="39">
        <v>127141</v>
      </c>
      <c r="I367" s="39">
        <v>127141</v>
      </c>
      <c r="J367" s="47">
        <f t="shared" si="5"/>
        <v>100</v>
      </c>
      <c r="K367" s="57"/>
      <c r="L367" s="57"/>
    </row>
    <row r="368" spans="1:12" ht="78.75">
      <c r="A368" s="37" t="s">
        <v>720</v>
      </c>
      <c r="B368" s="62" t="s">
        <v>896</v>
      </c>
      <c r="C368" s="63" t="s">
        <v>892</v>
      </c>
      <c r="D368" s="38">
        <v>29</v>
      </c>
      <c r="E368" s="38" t="s">
        <v>161</v>
      </c>
      <c r="F368" s="38">
        <v>13300</v>
      </c>
      <c r="G368" s="38"/>
      <c r="H368" s="39">
        <v>697300</v>
      </c>
      <c r="I368" s="39">
        <v>697300</v>
      </c>
      <c r="J368" s="47">
        <f t="shared" si="5"/>
        <v>100</v>
      </c>
      <c r="K368" s="57"/>
      <c r="L368" s="57"/>
    </row>
    <row r="369" spans="1:12" ht="47.25">
      <c r="A369" s="37" t="s">
        <v>217</v>
      </c>
      <c r="B369" s="62" t="s">
        <v>896</v>
      </c>
      <c r="C369" s="63" t="s">
        <v>892</v>
      </c>
      <c r="D369" s="38">
        <v>29</v>
      </c>
      <c r="E369" s="38" t="s">
        <v>161</v>
      </c>
      <c r="F369" s="38">
        <v>13300</v>
      </c>
      <c r="G369" s="38" t="s">
        <v>211</v>
      </c>
      <c r="H369" s="39">
        <v>697300</v>
      </c>
      <c r="I369" s="39">
        <v>697300</v>
      </c>
      <c r="J369" s="47">
        <f t="shared" si="5"/>
        <v>100</v>
      </c>
      <c r="K369" s="57"/>
      <c r="L369" s="57"/>
    </row>
    <row r="370" spans="1:12" ht="15.75">
      <c r="A370" s="37" t="s">
        <v>218</v>
      </c>
      <c r="B370" s="62" t="s">
        <v>896</v>
      </c>
      <c r="C370" s="63" t="s">
        <v>892</v>
      </c>
      <c r="D370" s="38">
        <v>29</v>
      </c>
      <c r="E370" s="38" t="s">
        <v>161</v>
      </c>
      <c r="F370" s="38">
        <v>13300</v>
      </c>
      <c r="G370" s="38" t="s">
        <v>210</v>
      </c>
      <c r="H370" s="39">
        <v>697300</v>
      </c>
      <c r="I370" s="39">
        <v>697300</v>
      </c>
      <c r="J370" s="47">
        <f t="shared" si="5"/>
        <v>100</v>
      </c>
      <c r="K370" s="57"/>
      <c r="L370" s="57"/>
    </row>
    <row r="371" spans="1:12" ht="15.75">
      <c r="A371" s="37" t="s">
        <v>770</v>
      </c>
      <c r="B371" s="62" t="s">
        <v>896</v>
      </c>
      <c r="C371" s="63" t="s">
        <v>892</v>
      </c>
      <c r="D371" s="38">
        <v>30</v>
      </c>
      <c r="E371" s="38" t="s">
        <v>161</v>
      </c>
      <c r="F371" s="38" t="s">
        <v>997</v>
      </c>
      <c r="G371" s="38"/>
      <c r="H371" s="39">
        <v>187735</v>
      </c>
      <c r="I371" s="39">
        <v>187735</v>
      </c>
      <c r="J371" s="47">
        <f t="shared" si="5"/>
        <v>100</v>
      </c>
      <c r="K371" s="57"/>
      <c r="L371" s="57"/>
    </row>
    <row r="372" spans="1:12" ht="47.25">
      <c r="A372" s="37" t="s">
        <v>217</v>
      </c>
      <c r="B372" s="62" t="s">
        <v>896</v>
      </c>
      <c r="C372" s="63" t="s">
        <v>892</v>
      </c>
      <c r="D372" s="38">
        <v>30</v>
      </c>
      <c r="E372" s="38" t="s">
        <v>161</v>
      </c>
      <c r="F372" s="38" t="s">
        <v>997</v>
      </c>
      <c r="G372" s="38" t="s">
        <v>211</v>
      </c>
      <c r="H372" s="39">
        <v>187735</v>
      </c>
      <c r="I372" s="39">
        <v>187735</v>
      </c>
      <c r="J372" s="47">
        <f t="shared" si="5"/>
        <v>100</v>
      </c>
      <c r="K372" s="57"/>
      <c r="L372" s="57"/>
    </row>
    <row r="373" spans="1:12" ht="15.75">
      <c r="A373" s="37" t="s">
        <v>218</v>
      </c>
      <c r="B373" s="62" t="s">
        <v>896</v>
      </c>
      <c r="C373" s="63" t="s">
        <v>892</v>
      </c>
      <c r="D373" s="38">
        <v>30</v>
      </c>
      <c r="E373" s="38" t="s">
        <v>161</v>
      </c>
      <c r="F373" s="38" t="s">
        <v>997</v>
      </c>
      <c r="G373" s="38" t="s">
        <v>210</v>
      </c>
      <c r="H373" s="39">
        <v>187735</v>
      </c>
      <c r="I373" s="39">
        <v>187735</v>
      </c>
      <c r="J373" s="47">
        <f t="shared" si="5"/>
        <v>100</v>
      </c>
      <c r="K373" s="57"/>
      <c r="L373" s="57"/>
    </row>
    <row r="374" spans="1:12" ht="15.75">
      <c r="A374" s="43" t="s">
        <v>880</v>
      </c>
      <c r="B374" s="64" t="s">
        <v>897</v>
      </c>
      <c r="C374" s="86"/>
      <c r="D374" s="44"/>
      <c r="E374" s="44"/>
      <c r="F374" s="44"/>
      <c r="G374" s="44"/>
      <c r="H374" s="45">
        <v>11109528.09</v>
      </c>
      <c r="I374" s="45">
        <v>9355828.43</v>
      </c>
      <c r="J374" s="48">
        <f t="shared" si="5"/>
        <v>84.21445406327786</v>
      </c>
      <c r="K374" s="57"/>
      <c r="L374" s="57"/>
    </row>
    <row r="375" spans="1:12" ht="15.75">
      <c r="A375" s="37" t="s">
        <v>308</v>
      </c>
      <c r="B375" s="62" t="s">
        <v>897</v>
      </c>
      <c r="C375" s="63" t="s">
        <v>892</v>
      </c>
      <c r="D375" s="38" t="s">
        <v>891</v>
      </c>
      <c r="E375" s="38" t="s">
        <v>165</v>
      </c>
      <c r="F375" s="38"/>
      <c r="G375" s="38"/>
      <c r="H375" s="39">
        <v>11109528.09</v>
      </c>
      <c r="I375" s="39">
        <v>9355828.43</v>
      </c>
      <c r="J375" s="47">
        <f t="shared" si="5"/>
        <v>84.21445406327786</v>
      </c>
      <c r="K375" s="57"/>
      <c r="L375" s="57"/>
    </row>
    <row r="376" spans="1:12" ht="47.25">
      <c r="A376" s="37" t="s">
        <v>719</v>
      </c>
      <c r="B376" s="62" t="s">
        <v>897</v>
      </c>
      <c r="C376" s="63" t="s">
        <v>892</v>
      </c>
      <c r="D376" s="38" t="s">
        <v>891</v>
      </c>
      <c r="E376" s="38" t="s">
        <v>165</v>
      </c>
      <c r="F376" s="38">
        <v>81680</v>
      </c>
      <c r="G376" s="38"/>
      <c r="H376" s="39">
        <v>3739061.37</v>
      </c>
      <c r="I376" s="39">
        <v>2892878.43</v>
      </c>
      <c r="J376" s="47">
        <f t="shared" si="5"/>
        <v>77.36910801226031</v>
      </c>
      <c r="K376" s="57"/>
      <c r="L376" s="57"/>
    </row>
    <row r="377" spans="1:12" ht="47.25">
      <c r="A377" s="37" t="s">
        <v>238</v>
      </c>
      <c r="B377" s="62" t="s">
        <v>897</v>
      </c>
      <c r="C377" s="63" t="s">
        <v>892</v>
      </c>
      <c r="D377" s="38" t="s">
        <v>891</v>
      </c>
      <c r="E377" s="38" t="s">
        <v>165</v>
      </c>
      <c r="F377" s="38">
        <v>81680</v>
      </c>
      <c r="G377" s="38" t="s">
        <v>213</v>
      </c>
      <c r="H377" s="39">
        <v>3739061.37</v>
      </c>
      <c r="I377" s="39">
        <v>2892878.43</v>
      </c>
      <c r="J377" s="47">
        <f t="shared" si="5"/>
        <v>77.36910801226031</v>
      </c>
      <c r="K377" s="57"/>
      <c r="L377" s="57"/>
    </row>
    <row r="378" spans="1:12" ht="15.75">
      <c r="A378" s="37" t="s">
        <v>239</v>
      </c>
      <c r="B378" s="62" t="s">
        <v>897</v>
      </c>
      <c r="C378" s="63" t="s">
        <v>892</v>
      </c>
      <c r="D378" s="38" t="s">
        <v>891</v>
      </c>
      <c r="E378" s="38" t="s">
        <v>165</v>
      </c>
      <c r="F378" s="38">
        <v>81680</v>
      </c>
      <c r="G378" s="38" t="s">
        <v>212</v>
      </c>
      <c r="H378" s="39">
        <v>3739061.37</v>
      </c>
      <c r="I378" s="39">
        <v>2892878.43</v>
      </c>
      <c r="J378" s="47">
        <f t="shared" si="5"/>
        <v>77.36910801226031</v>
      </c>
      <c r="K378" s="57"/>
      <c r="L378" s="57"/>
    </row>
    <row r="379" spans="1:12" ht="78.75">
      <c r="A379" s="37" t="s">
        <v>720</v>
      </c>
      <c r="B379" s="62" t="s">
        <v>897</v>
      </c>
      <c r="C379" s="63" t="s">
        <v>892</v>
      </c>
      <c r="D379" s="38" t="s">
        <v>895</v>
      </c>
      <c r="E379" s="38" t="s">
        <v>165</v>
      </c>
      <c r="F379" s="38">
        <v>13300</v>
      </c>
      <c r="G379" s="38"/>
      <c r="H379" s="39">
        <v>6887440</v>
      </c>
      <c r="I379" s="39">
        <v>6462950</v>
      </c>
      <c r="J379" s="47">
        <f t="shared" si="5"/>
        <v>93.83675211689685</v>
      </c>
      <c r="K379" s="57"/>
      <c r="L379" s="57"/>
    </row>
    <row r="380" spans="1:12" ht="47.25">
      <c r="A380" s="37" t="s">
        <v>238</v>
      </c>
      <c r="B380" s="62" t="s">
        <v>897</v>
      </c>
      <c r="C380" s="63" t="s">
        <v>892</v>
      </c>
      <c r="D380" s="38" t="s">
        <v>895</v>
      </c>
      <c r="E380" s="38" t="s">
        <v>165</v>
      </c>
      <c r="F380" s="38">
        <v>13300</v>
      </c>
      <c r="G380" s="38" t="s">
        <v>213</v>
      </c>
      <c r="H380" s="39">
        <v>6887440</v>
      </c>
      <c r="I380" s="39">
        <v>6462950</v>
      </c>
      <c r="J380" s="47">
        <f t="shared" si="5"/>
        <v>93.83675211689685</v>
      </c>
      <c r="K380" s="57"/>
      <c r="L380" s="57"/>
    </row>
    <row r="381" spans="1:12" ht="15.75">
      <c r="A381" s="37" t="s">
        <v>239</v>
      </c>
      <c r="B381" s="62" t="s">
        <v>897</v>
      </c>
      <c r="C381" s="63" t="s">
        <v>892</v>
      </c>
      <c r="D381" s="38" t="s">
        <v>895</v>
      </c>
      <c r="E381" s="38" t="s">
        <v>165</v>
      </c>
      <c r="F381" s="38">
        <v>13300</v>
      </c>
      <c r="G381" s="38" t="s">
        <v>212</v>
      </c>
      <c r="H381" s="39">
        <v>6887440</v>
      </c>
      <c r="I381" s="39">
        <v>6462950</v>
      </c>
      <c r="J381" s="47">
        <f t="shared" si="5"/>
        <v>93.83675211689685</v>
      </c>
      <c r="K381" s="57"/>
      <c r="L381" s="57"/>
    </row>
    <row r="382" spans="1:12" ht="47.25">
      <c r="A382" s="37" t="s">
        <v>722</v>
      </c>
      <c r="B382" s="62" t="s">
        <v>897</v>
      </c>
      <c r="C382" s="63" t="s">
        <v>892</v>
      </c>
      <c r="D382" s="38" t="s">
        <v>907</v>
      </c>
      <c r="E382" s="38" t="s">
        <v>165</v>
      </c>
      <c r="F382" s="38">
        <v>11270</v>
      </c>
      <c r="G382" s="38"/>
      <c r="H382" s="39">
        <v>483026.72</v>
      </c>
      <c r="I382" s="39">
        <v>0</v>
      </c>
      <c r="J382" s="47">
        <f t="shared" si="5"/>
        <v>0</v>
      </c>
      <c r="K382" s="57"/>
      <c r="L382" s="57"/>
    </row>
    <row r="383" spans="1:12" ht="47.25">
      <c r="A383" s="37" t="s">
        <v>238</v>
      </c>
      <c r="B383" s="62" t="s">
        <v>897</v>
      </c>
      <c r="C383" s="63" t="s">
        <v>892</v>
      </c>
      <c r="D383" s="38" t="s">
        <v>907</v>
      </c>
      <c r="E383" s="38" t="s">
        <v>165</v>
      </c>
      <c r="F383" s="38">
        <v>11270</v>
      </c>
      <c r="G383" s="38" t="s">
        <v>213</v>
      </c>
      <c r="H383" s="39">
        <v>483026.72</v>
      </c>
      <c r="I383" s="39">
        <v>0</v>
      </c>
      <c r="J383" s="47">
        <f t="shared" si="5"/>
        <v>0</v>
      </c>
      <c r="K383" s="57"/>
      <c r="L383" s="57"/>
    </row>
    <row r="384" spans="1:12" ht="15.75">
      <c r="A384" s="37" t="s">
        <v>239</v>
      </c>
      <c r="B384" s="62" t="s">
        <v>897</v>
      </c>
      <c r="C384" s="63" t="s">
        <v>892</v>
      </c>
      <c r="D384" s="38" t="s">
        <v>907</v>
      </c>
      <c r="E384" s="38" t="s">
        <v>165</v>
      </c>
      <c r="F384" s="38">
        <v>11270</v>
      </c>
      <c r="G384" s="38" t="s">
        <v>212</v>
      </c>
      <c r="H384" s="39">
        <v>483026.72</v>
      </c>
      <c r="I384" s="39">
        <v>0</v>
      </c>
      <c r="J384" s="47">
        <f t="shared" si="5"/>
        <v>0</v>
      </c>
      <c r="K384" s="57"/>
      <c r="L384" s="57"/>
    </row>
    <row r="385" spans="1:12" ht="63">
      <c r="A385" s="43" t="s">
        <v>881</v>
      </c>
      <c r="B385" s="64" t="s">
        <v>900</v>
      </c>
      <c r="C385" s="86"/>
      <c r="D385" s="44"/>
      <c r="E385" s="44"/>
      <c r="F385" s="44"/>
      <c r="G385" s="44"/>
      <c r="H385" s="45">
        <v>23000</v>
      </c>
      <c r="I385" s="45">
        <v>22994.39</v>
      </c>
      <c r="J385" s="48">
        <f t="shared" si="5"/>
        <v>99.97560869565217</v>
      </c>
      <c r="K385" s="57"/>
      <c r="L385" s="57"/>
    </row>
    <row r="386" spans="1:12" ht="15.75">
      <c r="A386" s="37" t="s">
        <v>308</v>
      </c>
      <c r="B386" s="62" t="s">
        <v>900</v>
      </c>
      <c r="C386" s="63" t="s">
        <v>892</v>
      </c>
      <c r="D386" s="38" t="s">
        <v>891</v>
      </c>
      <c r="E386" s="38" t="s">
        <v>165</v>
      </c>
      <c r="F386" s="38"/>
      <c r="G386" s="38"/>
      <c r="H386" s="39">
        <v>23000</v>
      </c>
      <c r="I386" s="39">
        <v>22994.39</v>
      </c>
      <c r="J386" s="47">
        <f t="shared" si="5"/>
        <v>99.97560869565217</v>
      </c>
      <c r="K386" s="57"/>
      <c r="L386" s="57"/>
    </row>
    <row r="387" spans="1:12" ht="31.5">
      <c r="A387" s="37" t="s">
        <v>783</v>
      </c>
      <c r="B387" s="62" t="s">
        <v>900</v>
      </c>
      <c r="C387" s="63" t="s">
        <v>892</v>
      </c>
      <c r="D387" s="38" t="s">
        <v>891</v>
      </c>
      <c r="E387" s="38" t="s">
        <v>165</v>
      </c>
      <c r="F387" s="38">
        <v>81120</v>
      </c>
      <c r="G387" s="38"/>
      <c r="H387" s="39">
        <v>23000</v>
      </c>
      <c r="I387" s="39">
        <v>22994.39</v>
      </c>
      <c r="J387" s="47">
        <f t="shared" si="5"/>
        <v>99.97560869565217</v>
      </c>
      <c r="K387" s="57"/>
      <c r="L387" s="57"/>
    </row>
    <row r="388" spans="1:12" ht="47.25">
      <c r="A388" s="37" t="s">
        <v>222</v>
      </c>
      <c r="B388" s="62" t="s">
        <v>900</v>
      </c>
      <c r="C388" s="63" t="s">
        <v>892</v>
      </c>
      <c r="D388" s="38" t="s">
        <v>891</v>
      </c>
      <c r="E388" s="38" t="s">
        <v>165</v>
      </c>
      <c r="F388" s="38">
        <v>81120</v>
      </c>
      <c r="G388" s="38" t="s">
        <v>201</v>
      </c>
      <c r="H388" s="39">
        <v>23000</v>
      </c>
      <c r="I388" s="39">
        <v>22994.39</v>
      </c>
      <c r="J388" s="47">
        <f t="shared" si="5"/>
        <v>99.97560869565217</v>
      </c>
      <c r="K388" s="57"/>
      <c r="L388" s="57"/>
    </row>
    <row r="389" spans="1:12" ht="47.25">
      <c r="A389" s="37" t="s">
        <v>223</v>
      </c>
      <c r="B389" s="62" t="s">
        <v>900</v>
      </c>
      <c r="C389" s="63" t="s">
        <v>892</v>
      </c>
      <c r="D389" s="38" t="s">
        <v>891</v>
      </c>
      <c r="E389" s="38" t="s">
        <v>165</v>
      </c>
      <c r="F389" s="38">
        <v>81120</v>
      </c>
      <c r="G389" s="38" t="s">
        <v>202</v>
      </c>
      <c r="H389" s="39">
        <v>23000</v>
      </c>
      <c r="I389" s="39">
        <v>22994.39</v>
      </c>
      <c r="J389" s="47">
        <f t="shared" si="5"/>
        <v>99.97560869565217</v>
      </c>
      <c r="K389" s="57"/>
      <c r="L389" s="57"/>
    </row>
    <row r="390" spans="1:12" ht="47.25">
      <c r="A390" s="43" t="s">
        <v>882</v>
      </c>
      <c r="B390" s="64" t="s">
        <v>902</v>
      </c>
      <c r="C390" s="86"/>
      <c r="D390" s="44"/>
      <c r="E390" s="44"/>
      <c r="F390" s="44"/>
      <c r="G390" s="44"/>
      <c r="H390" s="45">
        <v>7102935.15</v>
      </c>
      <c r="I390" s="45">
        <v>6763716.71</v>
      </c>
      <c r="J390" s="48">
        <f t="shared" si="5"/>
        <v>95.22424979481897</v>
      </c>
      <c r="K390" s="57"/>
      <c r="L390" s="57"/>
    </row>
    <row r="391" spans="1:12" ht="15.75">
      <c r="A391" s="37" t="s">
        <v>308</v>
      </c>
      <c r="B391" s="62" t="s">
        <v>902</v>
      </c>
      <c r="C391" s="63" t="s">
        <v>892</v>
      </c>
      <c r="D391" s="38" t="s">
        <v>891</v>
      </c>
      <c r="E391" s="38" t="s">
        <v>165</v>
      </c>
      <c r="F391" s="38"/>
      <c r="G391" s="38"/>
      <c r="H391" s="39">
        <v>7102935.15</v>
      </c>
      <c r="I391" s="39">
        <v>6763716.71</v>
      </c>
      <c r="J391" s="47">
        <f t="shared" si="5"/>
        <v>95.22424979481897</v>
      </c>
      <c r="K391" s="57"/>
      <c r="L391" s="57"/>
    </row>
    <row r="392" spans="1:12" ht="47.25">
      <c r="A392" s="37" t="s">
        <v>719</v>
      </c>
      <c r="B392" s="62" t="s">
        <v>902</v>
      </c>
      <c r="C392" s="63" t="s">
        <v>892</v>
      </c>
      <c r="D392" s="38" t="s">
        <v>891</v>
      </c>
      <c r="E392" s="38" t="s">
        <v>165</v>
      </c>
      <c r="F392" s="38">
        <v>81680</v>
      </c>
      <c r="G392" s="38"/>
      <c r="H392" s="39">
        <v>377246.4</v>
      </c>
      <c r="I392" s="39">
        <v>235651.7</v>
      </c>
      <c r="J392" s="47">
        <f t="shared" si="5"/>
        <v>62.46625547652675</v>
      </c>
      <c r="K392" s="57"/>
      <c r="L392" s="57"/>
    </row>
    <row r="393" spans="1:12" ht="47.25">
      <c r="A393" s="37" t="s">
        <v>238</v>
      </c>
      <c r="B393" s="62" t="s">
        <v>902</v>
      </c>
      <c r="C393" s="63" t="s">
        <v>892</v>
      </c>
      <c r="D393" s="38" t="s">
        <v>891</v>
      </c>
      <c r="E393" s="38" t="s">
        <v>165</v>
      </c>
      <c r="F393" s="38">
        <v>81680</v>
      </c>
      <c r="G393" s="38" t="s">
        <v>213</v>
      </c>
      <c r="H393" s="39">
        <v>377246.4</v>
      </c>
      <c r="I393" s="39">
        <v>235651.7</v>
      </c>
      <c r="J393" s="47">
        <f t="shared" si="5"/>
        <v>62.46625547652675</v>
      </c>
      <c r="K393" s="57"/>
      <c r="L393" s="57"/>
    </row>
    <row r="394" spans="1:12" ht="15.75">
      <c r="A394" s="37" t="s">
        <v>239</v>
      </c>
      <c r="B394" s="62" t="s">
        <v>902</v>
      </c>
      <c r="C394" s="63" t="s">
        <v>892</v>
      </c>
      <c r="D394" s="38" t="s">
        <v>891</v>
      </c>
      <c r="E394" s="38" t="s">
        <v>165</v>
      </c>
      <c r="F394" s="38">
        <v>81680</v>
      </c>
      <c r="G394" s="38" t="s">
        <v>212</v>
      </c>
      <c r="H394" s="39">
        <v>377246.4</v>
      </c>
      <c r="I394" s="39">
        <v>235651.7</v>
      </c>
      <c r="J394" s="47">
        <f t="shared" si="5"/>
        <v>62.46625547652675</v>
      </c>
      <c r="K394" s="57"/>
      <c r="L394" s="57"/>
    </row>
    <row r="395" spans="1:12" ht="47.25">
      <c r="A395" s="37" t="s">
        <v>722</v>
      </c>
      <c r="B395" s="62" t="s">
        <v>902</v>
      </c>
      <c r="C395" s="63" t="s">
        <v>892</v>
      </c>
      <c r="D395" s="38" t="s">
        <v>891</v>
      </c>
      <c r="E395" s="38" t="s">
        <v>165</v>
      </c>
      <c r="F395" s="38" t="s">
        <v>998</v>
      </c>
      <c r="G395" s="38"/>
      <c r="H395" s="39">
        <v>6725688.75</v>
      </c>
      <c r="I395" s="39">
        <v>6528065.01</v>
      </c>
      <c r="J395" s="47">
        <f t="shared" si="5"/>
        <v>97.06165796030926</v>
      </c>
      <c r="K395" s="57"/>
      <c r="L395" s="57"/>
    </row>
    <row r="396" spans="1:12" ht="47.25">
      <c r="A396" s="37" t="s">
        <v>238</v>
      </c>
      <c r="B396" s="62" t="s">
        <v>902</v>
      </c>
      <c r="C396" s="63" t="s">
        <v>892</v>
      </c>
      <c r="D396" s="38" t="s">
        <v>891</v>
      </c>
      <c r="E396" s="38" t="s">
        <v>165</v>
      </c>
      <c r="F396" s="38" t="s">
        <v>998</v>
      </c>
      <c r="G396" s="38" t="s">
        <v>213</v>
      </c>
      <c r="H396" s="39">
        <v>6725688.75</v>
      </c>
      <c r="I396" s="39">
        <v>6528065.01</v>
      </c>
      <c r="J396" s="47">
        <f t="shared" si="5"/>
        <v>97.06165796030926</v>
      </c>
      <c r="K396" s="57"/>
      <c r="L396" s="57"/>
    </row>
    <row r="397" spans="1:12" ht="15.75">
      <c r="A397" s="37" t="s">
        <v>239</v>
      </c>
      <c r="B397" s="62" t="s">
        <v>902</v>
      </c>
      <c r="C397" s="63" t="s">
        <v>892</v>
      </c>
      <c r="D397" s="38" t="s">
        <v>891</v>
      </c>
      <c r="E397" s="38" t="s">
        <v>165</v>
      </c>
      <c r="F397" s="38" t="s">
        <v>998</v>
      </c>
      <c r="G397" s="38" t="s">
        <v>212</v>
      </c>
      <c r="H397" s="39">
        <v>6725688.75</v>
      </c>
      <c r="I397" s="39">
        <v>6528065.01</v>
      </c>
      <c r="J397" s="47">
        <f t="shared" si="5"/>
        <v>97.06165796030926</v>
      </c>
      <c r="K397" s="57"/>
      <c r="L397" s="57"/>
    </row>
    <row r="398" spans="1:12" ht="31.5">
      <c r="A398" s="43" t="s">
        <v>883</v>
      </c>
      <c r="B398" s="64" t="s">
        <v>903</v>
      </c>
      <c r="C398" s="86"/>
      <c r="D398" s="44"/>
      <c r="E398" s="44"/>
      <c r="F398" s="44"/>
      <c r="G398" s="44"/>
      <c r="H398" s="45">
        <v>235157556.72</v>
      </c>
      <c r="I398" s="45">
        <v>230969817.9</v>
      </c>
      <c r="J398" s="48">
        <f aca="true" t="shared" si="6" ref="J398:J461">I398/H398*100</f>
        <v>98.2191774406866</v>
      </c>
      <c r="K398" s="57"/>
      <c r="L398" s="57"/>
    </row>
    <row r="399" spans="1:12" ht="15.75">
      <c r="A399" s="37" t="s">
        <v>308</v>
      </c>
      <c r="B399" s="62" t="s">
        <v>903</v>
      </c>
      <c r="C399" s="63" t="s">
        <v>892</v>
      </c>
      <c r="D399" s="38" t="s">
        <v>891</v>
      </c>
      <c r="E399" s="38" t="s">
        <v>165</v>
      </c>
      <c r="F399" s="38"/>
      <c r="G399" s="38"/>
      <c r="H399" s="39">
        <v>235157556.72</v>
      </c>
      <c r="I399" s="39">
        <v>230969817.9</v>
      </c>
      <c r="J399" s="47">
        <f t="shared" si="6"/>
        <v>98.2191774406866</v>
      </c>
      <c r="K399" s="57"/>
      <c r="L399" s="57"/>
    </row>
    <row r="400" spans="1:12" ht="31.5">
      <c r="A400" s="37" t="s">
        <v>707</v>
      </c>
      <c r="B400" s="62" t="s">
        <v>903</v>
      </c>
      <c r="C400" s="63" t="s">
        <v>892</v>
      </c>
      <c r="D400" s="38" t="s">
        <v>891</v>
      </c>
      <c r="E400" s="38" t="s">
        <v>165</v>
      </c>
      <c r="F400" s="38">
        <v>81600</v>
      </c>
      <c r="G400" s="38"/>
      <c r="H400" s="39">
        <v>1195000</v>
      </c>
      <c r="I400" s="39">
        <v>916310</v>
      </c>
      <c r="J400" s="47">
        <f t="shared" si="6"/>
        <v>76.6786610878661</v>
      </c>
      <c r="K400" s="57"/>
      <c r="L400" s="57"/>
    </row>
    <row r="401" spans="1:12" ht="47.25">
      <c r="A401" s="37" t="s">
        <v>238</v>
      </c>
      <c r="B401" s="62" t="s">
        <v>903</v>
      </c>
      <c r="C401" s="63" t="s">
        <v>892</v>
      </c>
      <c r="D401" s="38" t="s">
        <v>891</v>
      </c>
      <c r="E401" s="38" t="s">
        <v>165</v>
      </c>
      <c r="F401" s="38">
        <v>81600</v>
      </c>
      <c r="G401" s="38" t="s">
        <v>213</v>
      </c>
      <c r="H401" s="39">
        <v>1195000</v>
      </c>
      <c r="I401" s="39">
        <v>916310</v>
      </c>
      <c r="J401" s="47">
        <f t="shared" si="6"/>
        <v>76.6786610878661</v>
      </c>
      <c r="K401" s="57"/>
      <c r="L401" s="57"/>
    </row>
    <row r="402" spans="1:12" ht="15.75">
      <c r="A402" s="37" t="s">
        <v>239</v>
      </c>
      <c r="B402" s="62" t="s">
        <v>903</v>
      </c>
      <c r="C402" s="63" t="s">
        <v>892</v>
      </c>
      <c r="D402" s="38" t="s">
        <v>891</v>
      </c>
      <c r="E402" s="38" t="s">
        <v>165</v>
      </c>
      <c r="F402" s="38">
        <v>81600</v>
      </c>
      <c r="G402" s="38" t="s">
        <v>212</v>
      </c>
      <c r="H402" s="39">
        <v>1195000</v>
      </c>
      <c r="I402" s="39">
        <v>916310</v>
      </c>
      <c r="J402" s="47">
        <f t="shared" si="6"/>
        <v>76.6786610878661</v>
      </c>
      <c r="K402" s="57"/>
      <c r="L402" s="57"/>
    </row>
    <row r="403" spans="1:12" ht="31.5">
      <c r="A403" s="37" t="s">
        <v>456</v>
      </c>
      <c r="B403" s="62" t="s">
        <v>903</v>
      </c>
      <c r="C403" s="63" t="s">
        <v>892</v>
      </c>
      <c r="D403" s="38" t="s">
        <v>891</v>
      </c>
      <c r="E403" s="38" t="s">
        <v>165</v>
      </c>
      <c r="F403" s="38">
        <v>81660</v>
      </c>
      <c r="G403" s="38"/>
      <c r="H403" s="39">
        <v>364650</v>
      </c>
      <c r="I403" s="39">
        <v>364649.65</v>
      </c>
      <c r="J403" s="47">
        <f t="shared" si="6"/>
        <v>99.99990401755107</v>
      </c>
      <c r="K403" s="57"/>
      <c r="L403" s="57"/>
    </row>
    <row r="404" spans="1:12" ht="47.25">
      <c r="A404" s="37" t="s">
        <v>222</v>
      </c>
      <c r="B404" s="62" t="s">
        <v>903</v>
      </c>
      <c r="C404" s="63" t="s">
        <v>892</v>
      </c>
      <c r="D404" s="38" t="s">
        <v>891</v>
      </c>
      <c r="E404" s="38" t="s">
        <v>165</v>
      </c>
      <c r="F404" s="38">
        <v>81660</v>
      </c>
      <c r="G404" s="38" t="s">
        <v>201</v>
      </c>
      <c r="H404" s="39">
        <v>364650</v>
      </c>
      <c r="I404" s="39">
        <v>364649.65</v>
      </c>
      <c r="J404" s="47">
        <f t="shared" si="6"/>
        <v>99.99990401755107</v>
      </c>
      <c r="K404" s="57"/>
      <c r="L404" s="57"/>
    </row>
    <row r="405" spans="1:12" ht="47.25">
      <c r="A405" s="37" t="s">
        <v>223</v>
      </c>
      <c r="B405" s="62" t="s">
        <v>903</v>
      </c>
      <c r="C405" s="63" t="s">
        <v>892</v>
      </c>
      <c r="D405" s="38" t="s">
        <v>891</v>
      </c>
      <c r="E405" s="38" t="s">
        <v>165</v>
      </c>
      <c r="F405" s="38">
        <v>81660</v>
      </c>
      <c r="G405" s="38" t="s">
        <v>202</v>
      </c>
      <c r="H405" s="39">
        <v>364650</v>
      </c>
      <c r="I405" s="39">
        <v>364649.65</v>
      </c>
      <c r="J405" s="47">
        <f t="shared" si="6"/>
        <v>99.99990401755107</v>
      </c>
      <c r="K405" s="57"/>
      <c r="L405" s="57"/>
    </row>
    <row r="406" spans="1:12" ht="47.25">
      <c r="A406" s="37" t="s">
        <v>708</v>
      </c>
      <c r="B406" s="62" t="s">
        <v>903</v>
      </c>
      <c r="C406" s="63" t="s">
        <v>892</v>
      </c>
      <c r="D406" s="38" t="s">
        <v>891</v>
      </c>
      <c r="E406" s="38" t="s">
        <v>165</v>
      </c>
      <c r="F406" s="38" t="s">
        <v>999</v>
      </c>
      <c r="G406" s="38"/>
      <c r="H406" s="39">
        <v>74798488.37</v>
      </c>
      <c r="I406" s="39">
        <v>74319744.17</v>
      </c>
      <c r="J406" s="47">
        <f t="shared" si="6"/>
        <v>99.35995471241098</v>
      </c>
      <c r="K406" s="57"/>
      <c r="L406" s="57"/>
    </row>
    <row r="407" spans="1:12" ht="47.25">
      <c r="A407" s="37" t="s">
        <v>238</v>
      </c>
      <c r="B407" s="62" t="s">
        <v>903</v>
      </c>
      <c r="C407" s="63" t="s">
        <v>892</v>
      </c>
      <c r="D407" s="38" t="s">
        <v>891</v>
      </c>
      <c r="E407" s="38" t="s">
        <v>165</v>
      </c>
      <c r="F407" s="38" t="s">
        <v>999</v>
      </c>
      <c r="G407" s="38" t="s">
        <v>213</v>
      </c>
      <c r="H407" s="39">
        <v>74798488.37</v>
      </c>
      <c r="I407" s="39">
        <v>74319744.17</v>
      </c>
      <c r="J407" s="47">
        <f t="shared" si="6"/>
        <v>99.35995471241098</v>
      </c>
      <c r="K407" s="57"/>
      <c r="L407" s="57"/>
    </row>
    <row r="408" spans="1:12" ht="15.75">
      <c r="A408" s="37" t="s">
        <v>239</v>
      </c>
      <c r="B408" s="62" t="s">
        <v>903</v>
      </c>
      <c r="C408" s="63" t="s">
        <v>892</v>
      </c>
      <c r="D408" s="38" t="s">
        <v>891</v>
      </c>
      <c r="E408" s="38" t="s">
        <v>165</v>
      </c>
      <c r="F408" s="38" t="s">
        <v>999</v>
      </c>
      <c r="G408" s="38" t="s">
        <v>212</v>
      </c>
      <c r="H408" s="39">
        <v>74798488.37</v>
      </c>
      <c r="I408" s="39">
        <v>74319744.17</v>
      </c>
      <c r="J408" s="47">
        <f t="shared" si="6"/>
        <v>99.35995471241098</v>
      </c>
      <c r="K408" s="57"/>
      <c r="L408" s="57"/>
    </row>
    <row r="409" spans="1:12" ht="47.25">
      <c r="A409" s="37" t="s">
        <v>709</v>
      </c>
      <c r="B409" s="62" t="s">
        <v>903</v>
      </c>
      <c r="C409" s="63" t="s">
        <v>892</v>
      </c>
      <c r="D409" s="38" t="s">
        <v>894</v>
      </c>
      <c r="E409" s="38" t="s">
        <v>165</v>
      </c>
      <c r="F409" s="38">
        <v>81610</v>
      </c>
      <c r="G409" s="38"/>
      <c r="H409" s="39">
        <v>151581.7</v>
      </c>
      <c r="I409" s="39">
        <v>151581.7</v>
      </c>
      <c r="J409" s="47">
        <f t="shared" si="6"/>
        <v>100</v>
      </c>
      <c r="K409" s="57"/>
      <c r="L409" s="57"/>
    </row>
    <row r="410" spans="1:12" ht="47.25">
      <c r="A410" s="37" t="s">
        <v>222</v>
      </c>
      <c r="B410" s="62" t="s">
        <v>903</v>
      </c>
      <c r="C410" s="63" t="s">
        <v>892</v>
      </c>
      <c r="D410" s="38" t="s">
        <v>894</v>
      </c>
      <c r="E410" s="38" t="s">
        <v>165</v>
      </c>
      <c r="F410" s="38">
        <v>81610</v>
      </c>
      <c r="G410" s="38" t="s">
        <v>201</v>
      </c>
      <c r="H410" s="39">
        <v>151581.7</v>
      </c>
      <c r="I410" s="39">
        <v>151581.7</v>
      </c>
      <c r="J410" s="47">
        <f t="shared" si="6"/>
        <v>100</v>
      </c>
      <c r="K410" s="57"/>
      <c r="L410" s="57"/>
    </row>
    <row r="411" spans="1:12" ht="47.25">
      <c r="A411" s="37" t="s">
        <v>223</v>
      </c>
      <c r="B411" s="62" t="s">
        <v>903</v>
      </c>
      <c r="C411" s="63" t="s">
        <v>892</v>
      </c>
      <c r="D411" s="38" t="s">
        <v>894</v>
      </c>
      <c r="E411" s="38" t="s">
        <v>165</v>
      </c>
      <c r="F411" s="38">
        <v>81610</v>
      </c>
      <c r="G411" s="38" t="s">
        <v>202</v>
      </c>
      <c r="H411" s="39">
        <v>151581.7</v>
      </c>
      <c r="I411" s="39">
        <v>151581.7</v>
      </c>
      <c r="J411" s="47">
        <f t="shared" si="6"/>
        <v>100</v>
      </c>
      <c r="K411" s="57"/>
      <c r="L411" s="57"/>
    </row>
    <row r="412" spans="1:12" ht="64.5" customHeight="1">
      <c r="A412" s="37" t="s">
        <v>359</v>
      </c>
      <c r="B412" s="62" t="s">
        <v>903</v>
      </c>
      <c r="C412" s="63" t="s">
        <v>892</v>
      </c>
      <c r="D412" s="38" t="s">
        <v>894</v>
      </c>
      <c r="E412" s="38" t="s">
        <v>165</v>
      </c>
      <c r="F412" s="38">
        <v>83730</v>
      </c>
      <c r="G412" s="38"/>
      <c r="H412" s="39">
        <v>11231225.08</v>
      </c>
      <c r="I412" s="39">
        <v>10809649.24</v>
      </c>
      <c r="J412" s="47">
        <f t="shared" si="6"/>
        <v>96.24639487680894</v>
      </c>
      <c r="K412" s="57"/>
      <c r="L412" s="57"/>
    </row>
    <row r="413" spans="1:12" ht="15.75">
      <c r="A413" s="37" t="s">
        <v>227</v>
      </c>
      <c r="B413" s="62" t="s">
        <v>903</v>
      </c>
      <c r="C413" s="63" t="s">
        <v>892</v>
      </c>
      <c r="D413" s="38" t="s">
        <v>894</v>
      </c>
      <c r="E413" s="38" t="s">
        <v>165</v>
      </c>
      <c r="F413" s="38">
        <v>83730</v>
      </c>
      <c r="G413" s="38" t="s">
        <v>208</v>
      </c>
      <c r="H413" s="39">
        <v>11231225.08</v>
      </c>
      <c r="I413" s="39">
        <v>10809649.24</v>
      </c>
      <c r="J413" s="47">
        <f t="shared" si="6"/>
        <v>96.24639487680894</v>
      </c>
      <c r="K413" s="57"/>
      <c r="L413" s="57"/>
    </row>
    <row r="414" spans="1:12" ht="15.75">
      <c r="A414" s="37" t="s">
        <v>240</v>
      </c>
      <c r="B414" s="62" t="s">
        <v>903</v>
      </c>
      <c r="C414" s="63" t="s">
        <v>892</v>
      </c>
      <c r="D414" s="38" t="s">
        <v>894</v>
      </c>
      <c r="E414" s="38" t="s">
        <v>165</v>
      </c>
      <c r="F414" s="38">
        <v>83730</v>
      </c>
      <c r="G414" s="38" t="s">
        <v>119</v>
      </c>
      <c r="H414" s="39">
        <v>11231225.08</v>
      </c>
      <c r="I414" s="39">
        <v>10809649.24</v>
      </c>
      <c r="J414" s="47">
        <f t="shared" si="6"/>
        <v>96.24639487680894</v>
      </c>
      <c r="K414" s="57"/>
      <c r="L414" s="57"/>
    </row>
    <row r="415" spans="1:12" ht="47.25">
      <c r="A415" s="37" t="s">
        <v>711</v>
      </c>
      <c r="B415" s="62" t="s">
        <v>903</v>
      </c>
      <c r="C415" s="63" t="s">
        <v>892</v>
      </c>
      <c r="D415" s="38" t="s">
        <v>895</v>
      </c>
      <c r="E415" s="38" t="s">
        <v>165</v>
      </c>
      <c r="F415" s="38" t="s">
        <v>1000</v>
      </c>
      <c r="G415" s="38"/>
      <c r="H415" s="39">
        <v>113602237.41</v>
      </c>
      <c r="I415" s="39">
        <v>113595688.74</v>
      </c>
      <c r="J415" s="47">
        <f t="shared" si="6"/>
        <v>99.99423543924019</v>
      </c>
      <c r="K415" s="57"/>
      <c r="L415" s="57"/>
    </row>
    <row r="416" spans="1:12" ht="47.25">
      <c r="A416" s="37" t="s">
        <v>222</v>
      </c>
      <c r="B416" s="62" t="s">
        <v>903</v>
      </c>
      <c r="C416" s="63" t="s">
        <v>892</v>
      </c>
      <c r="D416" s="38" t="s">
        <v>895</v>
      </c>
      <c r="E416" s="38" t="s">
        <v>165</v>
      </c>
      <c r="F416" s="38" t="s">
        <v>1000</v>
      </c>
      <c r="G416" s="38" t="s">
        <v>201</v>
      </c>
      <c r="H416" s="39">
        <v>18361523.84</v>
      </c>
      <c r="I416" s="39">
        <v>18356742</v>
      </c>
      <c r="J416" s="47">
        <f t="shared" si="6"/>
        <v>99.97395728131463</v>
      </c>
      <c r="K416" s="57"/>
      <c r="L416" s="57"/>
    </row>
    <row r="417" spans="1:12" ht="47.25">
      <c r="A417" s="37" t="s">
        <v>223</v>
      </c>
      <c r="B417" s="62" t="s">
        <v>903</v>
      </c>
      <c r="C417" s="63" t="s">
        <v>892</v>
      </c>
      <c r="D417" s="38" t="s">
        <v>895</v>
      </c>
      <c r="E417" s="38" t="s">
        <v>165</v>
      </c>
      <c r="F417" s="38" t="s">
        <v>1000</v>
      </c>
      <c r="G417" s="38" t="s">
        <v>202</v>
      </c>
      <c r="H417" s="39">
        <v>18361523.84</v>
      </c>
      <c r="I417" s="39">
        <v>18356742</v>
      </c>
      <c r="J417" s="47">
        <f t="shared" si="6"/>
        <v>99.97395728131463</v>
      </c>
      <c r="K417" s="57"/>
      <c r="L417" s="57"/>
    </row>
    <row r="418" spans="1:12" ht="15.75">
      <c r="A418" s="37" t="s">
        <v>227</v>
      </c>
      <c r="B418" s="62" t="s">
        <v>903</v>
      </c>
      <c r="C418" s="63" t="s">
        <v>892</v>
      </c>
      <c r="D418" s="38" t="s">
        <v>895</v>
      </c>
      <c r="E418" s="38" t="s">
        <v>165</v>
      </c>
      <c r="F418" s="38" t="s">
        <v>1000</v>
      </c>
      <c r="G418" s="38" t="s">
        <v>208</v>
      </c>
      <c r="H418" s="39">
        <v>95240713.57</v>
      </c>
      <c r="I418" s="39">
        <v>95238946.74</v>
      </c>
      <c r="J418" s="47">
        <f t="shared" si="6"/>
        <v>99.99814487950187</v>
      </c>
      <c r="K418" s="57"/>
      <c r="L418" s="57"/>
    </row>
    <row r="419" spans="1:12" ht="15.75">
      <c r="A419" s="37" t="s">
        <v>240</v>
      </c>
      <c r="B419" s="62" t="s">
        <v>903</v>
      </c>
      <c r="C419" s="63" t="s">
        <v>892</v>
      </c>
      <c r="D419" s="38" t="s">
        <v>895</v>
      </c>
      <c r="E419" s="38" t="s">
        <v>165</v>
      </c>
      <c r="F419" s="38" t="s">
        <v>1000</v>
      </c>
      <c r="G419" s="38" t="s">
        <v>119</v>
      </c>
      <c r="H419" s="39">
        <v>95240713.57</v>
      </c>
      <c r="I419" s="39">
        <v>95238946.74</v>
      </c>
      <c r="J419" s="47">
        <f t="shared" si="6"/>
        <v>99.99814487950187</v>
      </c>
      <c r="K419" s="57"/>
      <c r="L419" s="57"/>
    </row>
    <row r="420" spans="1:12" ht="63">
      <c r="A420" s="37" t="s">
        <v>712</v>
      </c>
      <c r="B420" s="62" t="s">
        <v>903</v>
      </c>
      <c r="C420" s="63" t="s">
        <v>892</v>
      </c>
      <c r="D420" s="38" t="s">
        <v>908</v>
      </c>
      <c r="E420" s="38" t="s">
        <v>165</v>
      </c>
      <c r="F420" s="38">
        <v>53930</v>
      </c>
      <c r="G420" s="38"/>
      <c r="H420" s="39">
        <v>33814374.16</v>
      </c>
      <c r="I420" s="39">
        <v>30812194.4</v>
      </c>
      <c r="J420" s="47">
        <f t="shared" si="6"/>
        <v>91.12158709253487</v>
      </c>
      <c r="K420" s="57"/>
      <c r="L420" s="57"/>
    </row>
    <row r="421" spans="1:12" ht="15.75">
      <c r="A421" s="37" t="s">
        <v>227</v>
      </c>
      <c r="B421" s="62" t="s">
        <v>903</v>
      </c>
      <c r="C421" s="63" t="s">
        <v>892</v>
      </c>
      <c r="D421" s="38" t="s">
        <v>908</v>
      </c>
      <c r="E421" s="38" t="s">
        <v>165</v>
      </c>
      <c r="F421" s="38">
        <v>53930</v>
      </c>
      <c r="G421" s="38" t="s">
        <v>208</v>
      </c>
      <c r="H421" s="39">
        <v>33814374.16</v>
      </c>
      <c r="I421" s="39">
        <v>30812194.4</v>
      </c>
      <c r="J421" s="47">
        <f t="shared" si="6"/>
        <v>91.12158709253487</v>
      </c>
      <c r="K421" s="57"/>
      <c r="L421" s="57"/>
    </row>
    <row r="422" spans="1:12" ht="15.75">
      <c r="A422" s="37" t="s">
        <v>240</v>
      </c>
      <c r="B422" s="62" t="s">
        <v>903</v>
      </c>
      <c r="C422" s="63" t="s">
        <v>892</v>
      </c>
      <c r="D422" s="38" t="s">
        <v>908</v>
      </c>
      <c r="E422" s="38" t="s">
        <v>165</v>
      </c>
      <c r="F422" s="38">
        <v>53930</v>
      </c>
      <c r="G422" s="38" t="s">
        <v>119</v>
      </c>
      <c r="H422" s="39">
        <v>33814374.16</v>
      </c>
      <c r="I422" s="39">
        <v>30812194.4</v>
      </c>
      <c r="J422" s="47">
        <f t="shared" si="6"/>
        <v>91.12158709253487</v>
      </c>
      <c r="K422" s="57"/>
      <c r="L422" s="57"/>
    </row>
    <row r="423" spans="1:12" ht="47.25">
      <c r="A423" s="43" t="s">
        <v>884</v>
      </c>
      <c r="B423" s="64" t="s">
        <v>905</v>
      </c>
      <c r="C423" s="86"/>
      <c r="D423" s="44"/>
      <c r="E423" s="44"/>
      <c r="F423" s="44"/>
      <c r="G423" s="44"/>
      <c r="H423" s="45">
        <v>14758894</v>
      </c>
      <c r="I423" s="45">
        <v>14466495.39</v>
      </c>
      <c r="J423" s="48">
        <f t="shared" si="6"/>
        <v>98.01883115360812</v>
      </c>
      <c r="K423" s="57"/>
      <c r="L423" s="57"/>
    </row>
    <row r="424" spans="1:12" ht="31.5">
      <c r="A424" s="37" t="s">
        <v>451</v>
      </c>
      <c r="B424" s="62" t="s">
        <v>905</v>
      </c>
      <c r="C424" s="63" t="s">
        <v>892</v>
      </c>
      <c r="D424" s="38" t="s">
        <v>891</v>
      </c>
      <c r="E424" s="38" t="s">
        <v>162</v>
      </c>
      <c r="F424" s="38"/>
      <c r="G424" s="38"/>
      <c r="H424" s="39">
        <v>14758894</v>
      </c>
      <c r="I424" s="39">
        <v>14466495.39</v>
      </c>
      <c r="J424" s="47">
        <f t="shared" si="6"/>
        <v>98.01883115360812</v>
      </c>
      <c r="K424" s="57"/>
      <c r="L424" s="57"/>
    </row>
    <row r="425" spans="1:12" ht="47.25">
      <c r="A425" s="37" t="s">
        <v>696</v>
      </c>
      <c r="B425" s="62" t="s">
        <v>905</v>
      </c>
      <c r="C425" s="63" t="s">
        <v>892</v>
      </c>
      <c r="D425" s="38" t="s">
        <v>891</v>
      </c>
      <c r="E425" s="38" t="s">
        <v>162</v>
      </c>
      <c r="F425" s="38">
        <v>80070</v>
      </c>
      <c r="G425" s="38"/>
      <c r="H425" s="39">
        <v>174800</v>
      </c>
      <c r="I425" s="39">
        <v>169806.3</v>
      </c>
      <c r="J425" s="47">
        <f t="shared" si="6"/>
        <v>97.14319221967963</v>
      </c>
      <c r="K425" s="57"/>
      <c r="L425" s="57"/>
    </row>
    <row r="426" spans="1:12" ht="47.25">
      <c r="A426" s="37" t="s">
        <v>222</v>
      </c>
      <c r="B426" s="62" t="s">
        <v>905</v>
      </c>
      <c r="C426" s="63" t="s">
        <v>892</v>
      </c>
      <c r="D426" s="38" t="s">
        <v>891</v>
      </c>
      <c r="E426" s="38" t="s">
        <v>162</v>
      </c>
      <c r="F426" s="38">
        <v>80070</v>
      </c>
      <c r="G426" s="38" t="s">
        <v>201</v>
      </c>
      <c r="H426" s="39">
        <v>174800</v>
      </c>
      <c r="I426" s="39">
        <v>169806.3</v>
      </c>
      <c r="J426" s="47">
        <f t="shared" si="6"/>
        <v>97.14319221967963</v>
      </c>
      <c r="K426" s="57"/>
      <c r="L426" s="57"/>
    </row>
    <row r="427" spans="1:12" ht="47.25">
      <c r="A427" s="37" t="s">
        <v>223</v>
      </c>
      <c r="B427" s="62" t="s">
        <v>905</v>
      </c>
      <c r="C427" s="63" t="s">
        <v>892</v>
      </c>
      <c r="D427" s="38" t="s">
        <v>891</v>
      </c>
      <c r="E427" s="38" t="s">
        <v>162</v>
      </c>
      <c r="F427" s="38">
        <v>80070</v>
      </c>
      <c r="G427" s="38" t="s">
        <v>202</v>
      </c>
      <c r="H427" s="39">
        <v>174800</v>
      </c>
      <c r="I427" s="39">
        <v>169806.3</v>
      </c>
      <c r="J427" s="47">
        <f t="shared" si="6"/>
        <v>97.14319221967963</v>
      </c>
      <c r="K427" s="57"/>
      <c r="L427" s="57"/>
    </row>
    <row r="428" spans="1:12" ht="47.25">
      <c r="A428" s="37" t="s">
        <v>700</v>
      </c>
      <c r="B428" s="62" t="s">
        <v>905</v>
      </c>
      <c r="C428" s="63" t="s">
        <v>892</v>
      </c>
      <c r="D428" s="38" t="s">
        <v>891</v>
      </c>
      <c r="E428" s="38" t="s">
        <v>162</v>
      </c>
      <c r="F428" s="38">
        <v>80900</v>
      </c>
      <c r="G428" s="38"/>
      <c r="H428" s="39">
        <v>107735</v>
      </c>
      <c r="I428" s="39">
        <v>104003.54</v>
      </c>
      <c r="J428" s="47">
        <f t="shared" si="6"/>
        <v>96.53644590894324</v>
      </c>
      <c r="K428" s="57"/>
      <c r="L428" s="57"/>
    </row>
    <row r="429" spans="1:12" ht="47.25">
      <c r="A429" s="37" t="s">
        <v>222</v>
      </c>
      <c r="B429" s="62" t="s">
        <v>905</v>
      </c>
      <c r="C429" s="63" t="s">
        <v>892</v>
      </c>
      <c r="D429" s="38" t="s">
        <v>891</v>
      </c>
      <c r="E429" s="38" t="s">
        <v>162</v>
      </c>
      <c r="F429" s="38">
        <v>80900</v>
      </c>
      <c r="G429" s="38" t="s">
        <v>201</v>
      </c>
      <c r="H429" s="39">
        <v>107735</v>
      </c>
      <c r="I429" s="39">
        <v>104003.54</v>
      </c>
      <c r="J429" s="47">
        <f t="shared" si="6"/>
        <v>96.53644590894324</v>
      </c>
      <c r="K429" s="57"/>
      <c r="L429" s="57"/>
    </row>
    <row r="430" spans="1:12" ht="47.25">
      <c r="A430" s="37" t="s">
        <v>223</v>
      </c>
      <c r="B430" s="62" t="s">
        <v>905</v>
      </c>
      <c r="C430" s="63" t="s">
        <v>892</v>
      </c>
      <c r="D430" s="38" t="s">
        <v>891</v>
      </c>
      <c r="E430" s="38" t="s">
        <v>162</v>
      </c>
      <c r="F430" s="38">
        <v>80900</v>
      </c>
      <c r="G430" s="38" t="s">
        <v>202</v>
      </c>
      <c r="H430" s="39">
        <v>107735</v>
      </c>
      <c r="I430" s="39">
        <v>104003.54</v>
      </c>
      <c r="J430" s="47">
        <f t="shared" si="6"/>
        <v>96.53644590894324</v>
      </c>
      <c r="K430" s="57"/>
      <c r="L430" s="57"/>
    </row>
    <row r="431" spans="1:12" ht="31.5">
      <c r="A431" s="37" t="s">
        <v>701</v>
      </c>
      <c r="B431" s="62" t="s">
        <v>905</v>
      </c>
      <c r="C431" s="63" t="s">
        <v>892</v>
      </c>
      <c r="D431" s="38" t="s">
        <v>891</v>
      </c>
      <c r="E431" s="38" t="s">
        <v>162</v>
      </c>
      <c r="F431" s="38">
        <v>80920</v>
      </c>
      <c r="G431" s="38"/>
      <c r="H431" s="39">
        <v>2073682</v>
      </c>
      <c r="I431" s="39">
        <v>1993600.53</v>
      </c>
      <c r="J431" s="47">
        <f t="shared" si="6"/>
        <v>96.1381991067097</v>
      </c>
      <c r="K431" s="57"/>
      <c r="L431" s="57"/>
    </row>
    <row r="432" spans="1:12" ht="47.25">
      <c r="A432" s="37" t="s">
        <v>222</v>
      </c>
      <c r="B432" s="62" t="s">
        <v>905</v>
      </c>
      <c r="C432" s="63" t="s">
        <v>892</v>
      </c>
      <c r="D432" s="38" t="s">
        <v>891</v>
      </c>
      <c r="E432" s="38" t="s">
        <v>162</v>
      </c>
      <c r="F432" s="38">
        <v>80920</v>
      </c>
      <c r="G432" s="38" t="s">
        <v>201</v>
      </c>
      <c r="H432" s="39">
        <v>2073682</v>
      </c>
      <c r="I432" s="39">
        <v>1993600.53</v>
      </c>
      <c r="J432" s="47">
        <f t="shared" si="6"/>
        <v>96.1381991067097</v>
      </c>
      <c r="K432" s="57"/>
      <c r="L432" s="57"/>
    </row>
    <row r="433" spans="1:12" ht="47.25">
      <c r="A433" s="37" t="s">
        <v>223</v>
      </c>
      <c r="B433" s="62" t="s">
        <v>905</v>
      </c>
      <c r="C433" s="63" t="s">
        <v>892</v>
      </c>
      <c r="D433" s="38" t="s">
        <v>891</v>
      </c>
      <c r="E433" s="38" t="s">
        <v>162</v>
      </c>
      <c r="F433" s="38">
        <v>80920</v>
      </c>
      <c r="G433" s="38" t="s">
        <v>202</v>
      </c>
      <c r="H433" s="39">
        <v>2073682</v>
      </c>
      <c r="I433" s="39">
        <v>1993600.53</v>
      </c>
      <c r="J433" s="47">
        <f t="shared" si="6"/>
        <v>96.1381991067097</v>
      </c>
      <c r="K433" s="57"/>
      <c r="L433" s="57"/>
    </row>
    <row r="434" spans="1:12" ht="31.5">
      <c r="A434" s="37" t="s">
        <v>715</v>
      </c>
      <c r="B434" s="62" t="s">
        <v>905</v>
      </c>
      <c r="C434" s="63" t="s">
        <v>892</v>
      </c>
      <c r="D434" s="38" t="s">
        <v>894</v>
      </c>
      <c r="E434" s="38" t="s">
        <v>162</v>
      </c>
      <c r="F434" s="38">
        <v>80910</v>
      </c>
      <c r="G434" s="38"/>
      <c r="H434" s="39">
        <v>1040965</v>
      </c>
      <c r="I434" s="39">
        <v>1039721</v>
      </c>
      <c r="J434" s="47">
        <f t="shared" si="6"/>
        <v>99.88049550177</v>
      </c>
      <c r="K434" s="59"/>
      <c r="L434" s="57"/>
    </row>
    <row r="435" spans="1:12" ht="47.25">
      <c r="A435" s="37" t="s">
        <v>222</v>
      </c>
      <c r="B435" s="62" t="s">
        <v>905</v>
      </c>
      <c r="C435" s="63" t="s">
        <v>892</v>
      </c>
      <c r="D435" s="38" t="s">
        <v>894</v>
      </c>
      <c r="E435" s="38" t="s">
        <v>162</v>
      </c>
      <c r="F435" s="38">
        <v>80910</v>
      </c>
      <c r="G435" s="38" t="s">
        <v>201</v>
      </c>
      <c r="H435" s="39">
        <v>1040965</v>
      </c>
      <c r="I435" s="39">
        <v>1039721</v>
      </c>
      <c r="J435" s="47">
        <f t="shared" si="6"/>
        <v>99.88049550177</v>
      </c>
      <c r="K435" s="59"/>
      <c r="L435" s="57"/>
    </row>
    <row r="436" spans="1:12" ht="47.25">
      <c r="A436" s="37" t="s">
        <v>223</v>
      </c>
      <c r="B436" s="62" t="s">
        <v>905</v>
      </c>
      <c r="C436" s="63" t="s">
        <v>892</v>
      </c>
      <c r="D436" s="38" t="s">
        <v>894</v>
      </c>
      <c r="E436" s="38" t="s">
        <v>162</v>
      </c>
      <c r="F436" s="38">
        <v>80910</v>
      </c>
      <c r="G436" s="38" t="s">
        <v>202</v>
      </c>
      <c r="H436" s="39">
        <v>1040965</v>
      </c>
      <c r="I436" s="39">
        <v>1039721</v>
      </c>
      <c r="J436" s="47">
        <f t="shared" si="6"/>
        <v>99.88049550177</v>
      </c>
      <c r="K436" s="57"/>
      <c r="L436" s="57"/>
    </row>
    <row r="437" spans="1:12" ht="47.25">
      <c r="A437" s="37" t="s">
        <v>61</v>
      </c>
      <c r="B437" s="62" t="s">
        <v>905</v>
      </c>
      <c r="C437" s="63" t="s">
        <v>892</v>
      </c>
      <c r="D437" s="63" t="s">
        <v>895</v>
      </c>
      <c r="E437" s="38" t="s">
        <v>162</v>
      </c>
      <c r="F437" s="38">
        <v>80040</v>
      </c>
      <c r="G437" s="38"/>
      <c r="H437" s="39">
        <v>11059804</v>
      </c>
      <c r="I437" s="39">
        <v>10891251.06</v>
      </c>
      <c r="J437" s="47">
        <f t="shared" si="6"/>
        <v>98.47598619288371</v>
      </c>
      <c r="K437" s="57"/>
      <c r="L437" s="57"/>
    </row>
    <row r="438" spans="1:12" ht="94.5">
      <c r="A438" s="37" t="s">
        <v>233</v>
      </c>
      <c r="B438" s="62" t="s">
        <v>905</v>
      </c>
      <c r="C438" s="63" t="s">
        <v>892</v>
      </c>
      <c r="D438" s="63" t="s">
        <v>895</v>
      </c>
      <c r="E438" s="38" t="s">
        <v>162</v>
      </c>
      <c r="F438" s="38">
        <v>80040</v>
      </c>
      <c r="G438" s="38" t="s">
        <v>199</v>
      </c>
      <c r="H438" s="39">
        <v>10713874</v>
      </c>
      <c r="I438" s="39">
        <v>10553396.52</v>
      </c>
      <c r="J438" s="47">
        <f t="shared" si="6"/>
        <v>98.50215262938504</v>
      </c>
      <c r="K438" s="57"/>
      <c r="L438" s="57"/>
    </row>
    <row r="439" spans="1:12" ht="31.5">
      <c r="A439" s="37" t="s">
        <v>234</v>
      </c>
      <c r="B439" s="62" t="s">
        <v>905</v>
      </c>
      <c r="C439" s="63" t="s">
        <v>892</v>
      </c>
      <c r="D439" s="63" t="s">
        <v>895</v>
      </c>
      <c r="E439" s="38" t="s">
        <v>162</v>
      </c>
      <c r="F439" s="38">
        <v>80040</v>
      </c>
      <c r="G439" s="38" t="s">
        <v>200</v>
      </c>
      <c r="H439" s="39">
        <v>10713874</v>
      </c>
      <c r="I439" s="39">
        <v>10553396.52</v>
      </c>
      <c r="J439" s="47">
        <f t="shared" si="6"/>
        <v>98.50215262938504</v>
      </c>
      <c r="K439" s="57"/>
      <c r="L439" s="57"/>
    </row>
    <row r="440" spans="1:12" ht="47.25">
      <c r="A440" s="37" t="s">
        <v>222</v>
      </c>
      <c r="B440" s="62" t="s">
        <v>905</v>
      </c>
      <c r="C440" s="63" t="s">
        <v>892</v>
      </c>
      <c r="D440" s="63" t="s">
        <v>895</v>
      </c>
      <c r="E440" s="38" t="s">
        <v>162</v>
      </c>
      <c r="F440" s="38">
        <v>80040</v>
      </c>
      <c r="G440" s="38" t="s">
        <v>201</v>
      </c>
      <c r="H440" s="39">
        <v>340430</v>
      </c>
      <c r="I440" s="39">
        <v>337771.54</v>
      </c>
      <c r="J440" s="47">
        <f t="shared" si="6"/>
        <v>99.21908762447492</v>
      </c>
      <c r="K440" s="57"/>
      <c r="L440" s="57"/>
    </row>
    <row r="441" spans="1:12" ht="47.25">
      <c r="A441" s="37" t="s">
        <v>223</v>
      </c>
      <c r="B441" s="62" t="s">
        <v>905</v>
      </c>
      <c r="C441" s="63" t="s">
        <v>892</v>
      </c>
      <c r="D441" s="63" t="s">
        <v>895</v>
      </c>
      <c r="E441" s="38" t="s">
        <v>162</v>
      </c>
      <c r="F441" s="38">
        <v>80040</v>
      </c>
      <c r="G441" s="38" t="s">
        <v>202</v>
      </c>
      <c r="H441" s="39">
        <v>340430</v>
      </c>
      <c r="I441" s="39">
        <v>337771.54</v>
      </c>
      <c r="J441" s="47">
        <f t="shared" si="6"/>
        <v>99.21908762447492</v>
      </c>
      <c r="K441" s="57"/>
      <c r="L441" s="57"/>
    </row>
    <row r="442" spans="1:12" ht="15.75">
      <c r="A442" s="37" t="s">
        <v>220</v>
      </c>
      <c r="B442" s="62" t="s">
        <v>905</v>
      </c>
      <c r="C442" s="63" t="s">
        <v>892</v>
      </c>
      <c r="D442" s="63" t="s">
        <v>895</v>
      </c>
      <c r="E442" s="38" t="s">
        <v>162</v>
      </c>
      <c r="F442" s="38">
        <v>80040</v>
      </c>
      <c r="G442" s="38" t="s">
        <v>204</v>
      </c>
      <c r="H442" s="39">
        <v>5500</v>
      </c>
      <c r="I442" s="39">
        <v>83</v>
      </c>
      <c r="J442" s="47">
        <f t="shared" si="6"/>
        <v>1.509090909090909</v>
      </c>
      <c r="K442" s="57"/>
      <c r="L442" s="57"/>
    </row>
    <row r="443" spans="1:12" ht="31.5">
      <c r="A443" s="37" t="s">
        <v>225</v>
      </c>
      <c r="B443" s="62" t="s">
        <v>905</v>
      </c>
      <c r="C443" s="63" t="s">
        <v>892</v>
      </c>
      <c r="D443" s="63" t="s">
        <v>895</v>
      </c>
      <c r="E443" s="38" t="s">
        <v>162</v>
      </c>
      <c r="F443" s="38">
        <v>80040</v>
      </c>
      <c r="G443" s="38" t="s">
        <v>203</v>
      </c>
      <c r="H443" s="39">
        <v>5500</v>
      </c>
      <c r="I443" s="39">
        <v>83</v>
      </c>
      <c r="J443" s="47">
        <f t="shared" si="6"/>
        <v>1.509090909090909</v>
      </c>
      <c r="K443" s="57"/>
      <c r="L443" s="57"/>
    </row>
    <row r="444" spans="1:12" ht="78.75">
      <c r="A444" s="37" t="s">
        <v>717</v>
      </c>
      <c r="B444" s="62" t="s">
        <v>905</v>
      </c>
      <c r="C444" s="63" t="s">
        <v>892</v>
      </c>
      <c r="D444" s="63" t="s">
        <v>896</v>
      </c>
      <c r="E444" s="38" t="s">
        <v>162</v>
      </c>
      <c r="F444" s="38">
        <v>81830</v>
      </c>
      <c r="G444" s="38"/>
      <c r="H444" s="39">
        <v>49200</v>
      </c>
      <c r="I444" s="39">
        <v>39312.96</v>
      </c>
      <c r="J444" s="47">
        <f t="shared" si="6"/>
        <v>79.90439024390244</v>
      </c>
      <c r="K444" s="57"/>
      <c r="L444" s="57"/>
    </row>
    <row r="445" spans="1:12" ht="47.25">
      <c r="A445" s="37" t="s">
        <v>222</v>
      </c>
      <c r="B445" s="62" t="s">
        <v>905</v>
      </c>
      <c r="C445" s="63" t="s">
        <v>892</v>
      </c>
      <c r="D445" s="63" t="s">
        <v>896</v>
      </c>
      <c r="E445" s="38" t="s">
        <v>162</v>
      </c>
      <c r="F445" s="38">
        <v>81830</v>
      </c>
      <c r="G445" s="38" t="s">
        <v>201</v>
      </c>
      <c r="H445" s="39">
        <v>49200</v>
      </c>
      <c r="I445" s="39">
        <v>39312.96</v>
      </c>
      <c r="J445" s="47">
        <f t="shared" si="6"/>
        <v>79.90439024390244</v>
      </c>
      <c r="K445" s="57"/>
      <c r="L445" s="57"/>
    </row>
    <row r="446" spans="1:12" ht="47.25">
      <c r="A446" s="37" t="s">
        <v>223</v>
      </c>
      <c r="B446" s="62" t="s">
        <v>905</v>
      </c>
      <c r="C446" s="63" t="s">
        <v>892</v>
      </c>
      <c r="D446" s="63" t="s">
        <v>896</v>
      </c>
      <c r="E446" s="38" t="s">
        <v>162</v>
      </c>
      <c r="F446" s="38">
        <v>81830</v>
      </c>
      <c r="G446" s="38" t="s">
        <v>202</v>
      </c>
      <c r="H446" s="39">
        <v>49200</v>
      </c>
      <c r="I446" s="39">
        <v>39312.96</v>
      </c>
      <c r="J446" s="47">
        <f t="shared" si="6"/>
        <v>79.90439024390244</v>
      </c>
      <c r="K446" s="57"/>
      <c r="L446" s="57"/>
    </row>
    <row r="447" spans="1:12" ht="47.25">
      <c r="A447" s="37" t="s">
        <v>700</v>
      </c>
      <c r="B447" s="62" t="s">
        <v>905</v>
      </c>
      <c r="C447" s="63" t="s">
        <v>892</v>
      </c>
      <c r="D447" s="38" t="s">
        <v>897</v>
      </c>
      <c r="E447" s="38" t="s">
        <v>162</v>
      </c>
      <c r="F447" s="38">
        <v>80900</v>
      </c>
      <c r="G447" s="38"/>
      <c r="H447" s="39">
        <v>252708</v>
      </c>
      <c r="I447" s="39">
        <v>228800</v>
      </c>
      <c r="J447" s="47">
        <f t="shared" si="6"/>
        <v>90.53927853490987</v>
      </c>
      <c r="K447" s="59"/>
      <c r="L447" s="57"/>
    </row>
    <row r="448" spans="1:12" ht="47.25">
      <c r="A448" s="37" t="s">
        <v>222</v>
      </c>
      <c r="B448" s="62" t="s">
        <v>905</v>
      </c>
      <c r="C448" s="63" t="s">
        <v>892</v>
      </c>
      <c r="D448" s="38" t="s">
        <v>897</v>
      </c>
      <c r="E448" s="38" t="s">
        <v>162</v>
      </c>
      <c r="F448" s="38">
        <v>80900</v>
      </c>
      <c r="G448" s="38" t="s">
        <v>201</v>
      </c>
      <c r="H448" s="39">
        <v>247708</v>
      </c>
      <c r="I448" s="39">
        <v>223800</v>
      </c>
      <c r="J448" s="47">
        <f t="shared" si="6"/>
        <v>90.3483133366706</v>
      </c>
      <c r="K448" s="57"/>
      <c r="L448" s="57"/>
    </row>
    <row r="449" spans="1:12" ht="22.5" customHeight="1">
      <c r="A449" s="37" t="s">
        <v>223</v>
      </c>
      <c r="B449" s="62" t="s">
        <v>905</v>
      </c>
      <c r="C449" s="63" t="s">
        <v>892</v>
      </c>
      <c r="D449" s="38" t="s">
        <v>897</v>
      </c>
      <c r="E449" s="38" t="s">
        <v>162</v>
      </c>
      <c r="F449" s="38">
        <v>80900</v>
      </c>
      <c r="G449" s="38" t="s">
        <v>202</v>
      </c>
      <c r="H449" s="39">
        <v>247708</v>
      </c>
      <c r="I449" s="39">
        <v>223800</v>
      </c>
      <c r="J449" s="47">
        <f t="shared" si="6"/>
        <v>90.3483133366706</v>
      </c>
      <c r="K449" s="57"/>
      <c r="L449" s="57"/>
    </row>
    <row r="450" spans="1:12" ht="18" customHeight="1">
      <c r="A450" s="37" t="s">
        <v>220</v>
      </c>
      <c r="B450" s="62" t="s">
        <v>905</v>
      </c>
      <c r="C450" s="63" t="s">
        <v>892</v>
      </c>
      <c r="D450" s="38" t="s">
        <v>897</v>
      </c>
      <c r="E450" s="38" t="s">
        <v>162</v>
      </c>
      <c r="F450" s="38">
        <v>80900</v>
      </c>
      <c r="G450" s="38" t="s">
        <v>204</v>
      </c>
      <c r="H450" s="39">
        <v>5000</v>
      </c>
      <c r="I450" s="39">
        <v>5000</v>
      </c>
      <c r="J450" s="47">
        <f t="shared" si="6"/>
        <v>100</v>
      </c>
      <c r="K450" s="57"/>
      <c r="L450" s="57"/>
    </row>
    <row r="451" spans="1:12" ht="18" customHeight="1">
      <c r="A451" s="37" t="s">
        <v>221</v>
      </c>
      <c r="B451" s="62" t="s">
        <v>905</v>
      </c>
      <c r="C451" s="63" t="s">
        <v>892</v>
      </c>
      <c r="D451" s="38" t="s">
        <v>897</v>
      </c>
      <c r="E451" s="38" t="s">
        <v>162</v>
      </c>
      <c r="F451" s="38">
        <v>80900</v>
      </c>
      <c r="G451" s="38" t="s">
        <v>205</v>
      </c>
      <c r="H451" s="39">
        <v>5000</v>
      </c>
      <c r="I451" s="39">
        <v>5000</v>
      </c>
      <c r="J451" s="47">
        <f t="shared" si="6"/>
        <v>100</v>
      </c>
      <c r="K451" s="57"/>
      <c r="L451" s="57"/>
    </row>
    <row r="452" spans="1:12" ht="18" customHeight="1">
      <c r="A452" s="43" t="s">
        <v>500</v>
      </c>
      <c r="B452" s="64" t="s">
        <v>909</v>
      </c>
      <c r="C452" s="86"/>
      <c r="D452" s="44"/>
      <c r="E452" s="44"/>
      <c r="F452" s="44"/>
      <c r="G452" s="44"/>
      <c r="H452" s="45">
        <v>32448769.06</v>
      </c>
      <c r="I452" s="45">
        <v>30347422.19</v>
      </c>
      <c r="J452" s="48">
        <f t="shared" si="6"/>
        <v>93.52410913919582</v>
      </c>
      <c r="K452" s="57"/>
      <c r="L452" s="57"/>
    </row>
    <row r="453" spans="1:12" ht="18" customHeight="1">
      <c r="A453" s="37" t="s">
        <v>499</v>
      </c>
      <c r="B453" s="62" t="s">
        <v>909</v>
      </c>
      <c r="C453" s="63" t="s">
        <v>892</v>
      </c>
      <c r="D453" s="38" t="s">
        <v>893</v>
      </c>
      <c r="E453" s="38" t="s">
        <v>160</v>
      </c>
      <c r="F453" s="38"/>
      <c r="G453" s="38"/>
      <c r="H453" s="39">
        <v>4829427.85</v>
      </c>
      <c r="I453" s="39">
        <v>4178540.85</v>
      </c>
      <c r="J453" s="47">
        <f t="shared" si="6"/>
        <v>86.5224821611115</v>
      </c>
      <c r="K453" s="57"/>
      <c r="L453" s="57"/>
    </row>
    <row r="454" spans="1:12" ht="18" customHeight="1">
      <c r="A454" s="37" t="s">
        <v>453</v>
      </c>
      <c r="B454" s="62" t="s">
        <v>909</v>
      </c>
      <c r="C454" s="63" t="s">
        <v>892</v>
      </c>
      <c r="D454" s="38" t="s">
        <v>893</v>
      </c>
      <c r="E454" s="38" t="s">
        <v>160</v>
      </c>
      <c r="F454" s="38" t="s">
        <v>911</v>
      </c>
      <c r="G454" s="38"/>
      <c r="H454" s="39">
        <v>201427.85</v>
      </c>
      <c r="I454" s="39">
        <v>201427.85</v>
      </c>
      <c r="J454" s="47">
        <f t="shared" si="6"/>
        <v>100</v>
      </c>
      <c r="K454" s="57"/>
      <c r="L454" s="57"/>
    </row>
    <row r="455" spans="1:12" ht="94.5">
      <c r="A455" s="37" t="s">
        <v>233</v>
      </c>
      <c r="B455" s="62" t="s">
        <v>909</v>
      </c>
      <c r="C455" s="63" t="s">
        <v>892</v>
      </c>
      <c r="D455" s="38" t="s">
        <v>893</v>
      </c>
      <c r="E455" s="38" t="s">
        <v>160</v>
      </c>
      <c r="F455" s="38" t="s">
        <v>911</v>
      </c>
      <c r="G455" s="38" t="s">
        <v>199</v>
      </c>
      <c r="H455" s="39">
        <v>201427.85</v>
      </c>
      <c r="I455" s="39">
        <v>201427.85</v>
      </c>
      <c r="J455" s="47">
        <f t="shared" si="6"/>
        <v>100</v>
      </c>
      <c r="K455" s="57"/>
      <c r="L455" s="57"/>
    </row>
    <row r="456" spans="1:12" ht="31.5">
      <c r="A456" s="37" t="s">
        <v>234</v>
      </c>
      <c r="B456" s="62" t="s">
        <v>909</v>
      </c>
      <c r="C456" s="63" t="s">
        <v>892</v>
      </c>
      <c r="D456" s="38" t="s">
        <v>893</v>
      </c>
      <c r="E456" s="38" t="s">
        <v>160</v>
      </c>
      <c r="F456" s="38" t="s">
        <v>911</v>
      </c>
      <c r="G456" s="38" t="s">
        <v>200</v>
      </c>
      <c r="H456" s="39">
        <v>201427.85</v>
      </c>
      <c r="I456" s="39">
        <v>201427.85</v>
      </c>
      <c r="J456" s="47">
        <f t="shared" si="6"/>
        <v>100</v>
      </c>
      <c r="K456" s="57"/>
      <c r="L456" s="57"/>
    </row>
    <row r="457" spans="1:12" ht="31.5">
      <c r="A457" s="37" t="s">
        <v>787</v>
      </c>
      <c r="B457" s="62" t="s">
        <v>909</v>
      </c>
      <c r="C457" s="63" t="s">
        <v>892</v>
      </c>
      <c r="D457" s="38" t="s">
        <v>893</v>
      </c>
      <c r="E457" s="38" t="s">
        <v>160</v>
      </c>
      <c r="F457" s="38">
        <v>83020</v>
      </c>
      <c r="G457" s="38"/>
      <c r="H457" s="39">
        <v>4003000</v>
      </c>
      <c r="I457" s="39">
        <v>3352113</v>
      </c>
      <c r="J457" s="47">
        <f t="shared" si="6"/>
        <v>83.74001998501124</v>
      </c>
      <c r="K457" s="57"/>
      <c r="L457" s="57"/>
    </row>
    <row r="458" spans="1:12" ht="15.75">
      <c r="A458" s="37" t="s">
        <v>227</v>
      </c>
      <c r="B458" s="62" t="s">
        <v>909</v>
      </c>
      <c r="C458" s="63" t="s">
        <v>892</v>
      </c>
      <c r="D458" s="38" t="s">
        <v>893</v>
      </c>
      <c r="E458" s="38" t="s">
        <v>160</v>
      </c>
      <c r="F458" s="38">
        <v>83020</v>
      </c>
      <c r="G458" s="38" t="s">
        <v>208</v>
      </c>
      <c r="H458" s="39">
        <v>4003000</v>
      </c>
      <c r="I458" s="39">
        <v>3352113</v>
      </c>
      <c r="J458" s="47">
        <f t="shared" si="6"/>
        <v>83.74001998501124</v>
      </c>
      <c r="K458" s="57"/>
      <c r="L458" s="57"/>
    </row>
    <row r="459" spans="1:12" ht="15.75">
      <c r="A459" s="37" t="s">
        <v>248</v>
      </c>
      <c r="B459" s="62" t="s">
        <v>909</v>
      </c>
      <c r="C459" s="63" t="s">
        <v>892</v>
      </c>
      <c r="D459" s="38" t="s">
        <v>893</v>
      </c>
      <c r="E459" s="38" t="s">
        <v>160</v>
      </c>
      <c r="F459" s="38">
        <v>83020</v>
      </c>
      <c r="G459" s="38" t="s">
        <v>230</v>
      </c>
      <c r="H459" s="39">
        <v>4003000</v>
      </c>
      <c r="I459" s="39">
        <v>3352113</v>
      </c>
      <c r="J459" s="47">
        <f t="shared" si="6"/>
        <v>83.74001998501124</v>
      </c>
      <c r="K459" s="57"/>
      <c r="L459" s="57"/>
    </row>
    <row r="460" spans="1:12" ht="94.5">
      <c r="A460" s="37" t="s">
        <v>691</v>
      </c>
      <c r="B460" s="62" t="s">
        <v>909</v>
      </c>
      <c r="C460" s="63" t="s">
        <v>892</v>
      </c>
      <c r="D460" s="38" t="s">
        <v>893</v>
      </c>
      <c r="E460" s="38" t="s">
        <v>160</v>
      </c>
      <c r="F460" s="38">
        <v>83420</v>
      </c>
      <c r="G460" s="38"/>
      <c r="H460" s="39">
        <v>625000</v>
      </c>
      <c r="I460" s="39">
        <v>625000</v>
      </c>
      <c r="J460" s="47">
        <f t="shared" si="6"/>
        <v>100</v>
      </c>
      <c r="K460" s="57"/>
      <c r="L460" s="57"/>
    </row>
    <row r="461" spans="1:12" ht="94.5">
      <c r="A461" s="37" t="s">
        <v>233</v>
      </c>
      <c r="B461" s="62" t="s">
        <v>909</v>
      </c>
      <c r="C461" s="63" t="s">
        <v>892</v>
      </c>
      <c r="D461" s="38" t="s">
        <v>893</v>
      </c>
      <c r="E461" s="38" t="s">
        <v>160</v>
      </c>
      <c r="F461" s="38">
        <v>83420</v>
      </c>
      <c r="G461" s="38" t="s">
        <v>199</v>
      </c>
      <c r="H461" s="39">
        <v>625000</v>
      </c>
      <c r="I461" s="39">
        <v>625000</v>
      </c>
      <c r="J461" s="47">
        <f t="shared" si="6"/>
        <v>100</v>
      </c>
      <c r="K461" s="57"/>
      <c r="L461" s="57"/>
    </row>
    <row r="462" spans="1:12" ht="31.5">
      <c r="A462" s="37" t="s">
        <v>234</v>
      </c>
      <c r="B462" s="62" t="s">
        <v>909</v>
      </c>
      <c r="C462" s="63" t="s">
        <v>892</v>
      </c>
      <c r="D462" s="38" t="s">
        <v>893</v>
      </c>
      <c r="E462" s="38" t="s">
        <v>160</v>
      </c>
      <c r="F462" s="38">
        <v>83420</v>
      </c>
      <c r="G462" s="38" t="s">
        <v>200</v>
      </c>
      <c r="H462" s="39">
        <v>625000</v>
      </c>
      <c r="I462" s="39">
        <v>625000</v>
      </c>
      <c r="J462" s="47">
        <f aca="true" t="shared" si="7" ref="J462:J525">I462/H462*100</f>
        <v>100</v>
      </c>
      <c r="K462" s="57"/>
      <c r="L462" s="57"/>
    </row>
    <row r="463" spans="1:12" ht="47.25">
      <c r="A463" s="37" t="s">
        <v>313</v>
      </c>
      <c r="B463" s="62" t="s">
        <v>909</v>
      </c>
      <c r="C463" s="63" t="s">
        <v>892</v>
      </c>
      <c r="D463" s="38" t="s">
        <v>893</v>
      </c>
      <c r="E463" s="38" t="s">
        <v>161</v>
      </c>
      <c r="F463" s="38"/>
      <c r="G463" s="38"/>
      <c r="H463" s="39">
        <v>40024.72</v>
      </c>
      <c r="I463" s="39">
        <v>40024.72</v>
      </c>
      <c r="J463" s="47">
        <f t="shared" si="7"/>
        <v>100</v>
      </c>
      <c r="K463" s="57"/>
      <c r="L463" s="57"/>
    </row>
    <row r="464" spans="1:12" ht="47.25">
      <c r="A464" s="37" t="s">
        <v>453</v>
      </c>
      <c r="B464" s="62" t="s">
        <v>909</v>
      </c>
      <c r="C464" s="63" t="s">
        <v>892</v>
      </c>
      <c r="D464" s="38" t="s">
        <v>893</v>
      </c>
      <c r="E464" s="38" t="s">
        <v>161</v>
      </c>
      <c r="F464" s="38" t="s">
        <v>911</v>
      </c>
      <c r="G464" s="38"/>
      <c r="H464" s="39">
        <v>40024.72</v>
      </c>
      <c r="I464" s="39">
        <v>40024.72</v>
      </c>
      <c r="J464" s="47">
        <f t="shared" si="7"/>
        <v>100</v>
      </c>
      <c r="K464" s="57"/>
      <c r="L464" s="57"/>
    </row>
    <row r="465" spans="1:12" ht="94.5">
      <c r="A465" s="37" t="s">
        <v>233</v>
      </c>
      <c r="B465" s="62" t="s">
        <v>909</v>
      </c>
      <c r="C465" s="63" t="s">
        <v>892</v>
      </c>
      <c r="D465" s="38" t="s">
        <v>893</v>
      </c>
      <c r="E465" s="38" t="s">
        <v>161</v>
      </c>
      <c r="F465" s="38" t="s">
        <v>911</v>
      </c>
      <c r="G465" s="38" t="s">
        <v>199</v>
      </c>
      <c r="H465" s="39">
        <v>40024.72</v>
      </c>
      <c r="I465" s="39">
        <v>40024.72</v>
      </c>
      <c r="J465" s="47">
        <f t="shared" si="7"/>
        <v>100</v>
      </c>
      <c r="K465" s="57"/>
      <c r="L465" s="57"/>
    </row>
    <row r="466" spans="1:12" ht="31.5">
      <c r="A466" s="37" t="s">
        <v>234</v>
      </c>
      <c r="B466" s="62" t="s">
        <v>909</v>
      </c>
      <c r="C466" s="63" t="s">
        <v>892</v>
      </c>
      <c r="D466" s="38" t="s">
        <v>893</v>
      </c>
      <c r="E466" s="38" t="s">
        <v>161</v>
      </c>
      <c r="F466" s="38" t="s">
        <v>911</v>
      </c>
      <c r="G466" s="38" t="s">
        <v>200</v>
      </c>
      <c r="H466" s="39">
        <v>40024.72</v>
      </c>
      <c r="I466" s="39">
        <v>40024.72</v>
      </c>
      <c r="J466" s="47">
        <f t="shared" si="7"/>
        <v>100</v>
      </c>
      <c r="K466" s="57"/>
      <c r="L466" s="57"/>
    </row>
    <row r="467" spans="1:12" ht="31.5">
      <c r="A467" s="37" t="s">
        <v>451</v>
      </c>
      <c r="B467" s="62" t="s">
        <v>909</v>
      </c>
      <c r="C467" s="63" t="s">
        <v>892</v>
      </c>
      <c r="D467" s="38" t="s">
        <v>893</v>
      </c>
      <c r="E467" s="38" t="s">
        <v>162</v>
      </c>
      <c r="F467" s="38"/>
      <c r="G467" s="38"/>
      <c r="H467" s="39">
        <v>316001.14</v>
      </c>
      <c r="I467" s="39">
        <v>316001.14</v>
      </c>
      <c r="J467" s="47">
        <f t="shared" si="7"/>
        <v>100</v>
      </c>
      <c r="K467" s="57"/>
      <c r="L467" s="57"/>
    </row>
    <row r="468" spans="1:12" ht="47.25">
      <c r="A468" s="37" t="s">
        <v>453</v>
      </c>
      <c r="B468" s="62" t="s">
        <v>909</v>
      </c>
      <c r="C468" s="63" t="s">
        <v>892</v>
      </c>
      <c r="D468" s="38" t="s">
        <v>893</v>
      </c>
      <c r="E468" s="38" t="s">
        <v>162</v>
      </c>
      <c r="F468" s="38" t="s">
        <v>911</v>
      </c>
      <c r="G468" s="38"/>
      <c r="H468" s="39">
        <v>64715.14</v>
      </c>
      <c r="I468" s="39">
        <v>64715.14</v>
      </c>
      <c r="J468" s="47">
        <f t="shared" si="7"/>
        <v>100</v>
      </c>
      <c r="K468" s="59"/>
      <c r="L468" s="57"/>
    </row>
    <row r="469" spans="1:12" ht="94.5">
      <c r="A469" s="37" t="s">
        <v>233</v>
      </c>
      <c r="B469" s="62" t="s">
        <v>909</v>
      </c>
      <c r="C469" s="63" t="s">
        <v>892</v>
      </c>
      <c r="D469" s="38" t="s">
        <v>893</v>
      </c>
      <c r="E469" s="38" t="s">
        <v>162</v>
      </c>
      <c r="F469" s="38" t="s">
        <v>911</v>
      </c>
      <c r="G469" s="38" t="s">
        <v>199</v>
      </c>
      <c r="H469" s="39">
        <v>64715.14</v>
      </c>
      <c r="I469" s="39">
        <v>64715.14</v>
      </c>
      <c r="J469" s="47">
        <f t="shared" si="7"/>
        <v>100</v>
      </c>
      <c r="K469" s="57"/>
      <c r="L469" s="57"/>
    </row>
    <row r="470" spans="1:12" ht="31.5">
      <c r="A470" s="37" t="s">
        <v>234</v>
      </c>
      <c r="B470" s="62" t="s">
        <v>909</v>
      </c>
      <c r="C470" s="63" t="s">
        <v>892</v>
      </c>
      <c r="D470" s="38" t="s">
        <v>893</v>
      </c>
      <c r="E470" s="38" t="s">
        <v>162</v>
      </c>
      <c r="F470" s="38" t="s">
        <v>911</v>
      </c>
      <c r="G470" s="38" t="s">
        <v>200</v>
      </c>
      <c r="H470" s="39">
        <v>64715.14</v>
      </c>
      <c r="I470" s="39">
        <v>64715.14</v>
      </c>
      <c r="J470" s="47">
        <f t="shared" si="7"/>
        <v>100</v>
      </c>
      <c r="K470" s="57"/>
      <c r="L470" s="57"/>
    </row>
    <row r="471" spans="1:12" ht="94.5">
      <c r="A471" s="37" t="s">
        <v>691</v>
      </c>
      <c r="B471" s="62" t="s">
        <v>909</v>
      </c>
      <c r="C471" s="63" t="s">
        <v>892</v>
      </c>
      <c r="D471" s="38" t="s">
        <v>893</v>
      </c>
      <c r="E471" s="38" t="s">
        <v>162</v>
      </c>
      <c r="F471" s="38">
        <v>83420</v>
      </c>
      <c r="G471" s="38"/>
      <c r="H471" s="39">
        <v>251286</v>
      </c>
      <c r="I471" s="39">
        <v>251286</v>
      </c>
      <c r="J471" s="47">
        <f t="shared" si="7"/>
        <v>100</v>
      </c>
      <c r="K471" s="57"/>
      <c r="L471" s="57"/>
    </row>
    <row r="472" spans="1:12" ht="94.5">
      <c r="A472" s="37" t="s">
        <v>233</v>
      </c>
      <c r="B472" s="62" t="s">
        <v>909</v>
      </c>
      <c r="C472" s="63" t="s">
        <v>892</v>
      </c>
      <c r="D472" s="38" t="s">
        <v>893</v>
      </c>
      <c r="E472" s="38" t="s">
        <v>162</v>
      </c>
      <c r="F472" s="38">
        <v>83420</v>
      </c>
      <c r="G472" s="38" t="s">
        <v>199</v>
      </c>
      <c r="H472" s="39">
        <v>251286</v>
      </c>
      <c r="I472" s="39">
        <v>251286</v>
      </c>
      <c r="J472" s="47">
        <f t="shared" si="7"/>
        <v>100</v>
      </c>
      <c r="K472" s="57"/>
      <c r="L472" s="57"/>
    </row>
    <row r="473" spans="1:12" ht="31.5">
      <c r="A473" s="37" t="s">
        <v>234</v>
      </c>
      <c r="B473" s="62" t="s">
        <v>909</v>
      </c>
      <c r="C473" s="63" t="s">
        <v>892</v>
      </c>
      <c r="D473" s="38" t="s">
        <v>893</v>
      </c>
      <c r="E473" s="38" t="s">
        <v>162</v>
      </c>
      <c r="F473" s="38">
        <v>83420</v>
      </c>
      <c r="G473" s="38" t="s">
        <v>200</v>
      </c>
      <c r="H473" s="39">
        <v>251286</v>
      </c>
      <c r="I473" s="39">
        <v>251286</v>
      </c>
      <c r="J473" s="47">
        <f t="shared" si="7"/>
        <v>100</v>
      </c>
      <c r="K473" s="57"/>
      <c r="L473" s="57"/>
    </row>
    <row r="474" spans="1:12" ht="31.5">
      <c r="A474" s="37" t="s">
        <v>309</v>
      </c>
      <c r="B474" s="62" t="s">
        <v>909</v>
      </c>
      <c r="C474" s="63" t="s">
        <v>892</v>
      </c>
      <c r="D474" s="38" t="s">
        <v>893</v>
      </c>
      <c r="E474" s="38" t="s">
        <v>163</v>
      </c>
      <c r="F474" s="38"/>
      <c r="G474" s="38"/>
      <c r="H474" s="39">
        <v>3824400</v>
      </c>
      <c r="I474" s="39">
        <v>3371661.76</v>
      </c>
      <c r="J474" s="47">
        <f t="shared" si="7"/>
        <v>88.16184917895617</v>
      </c>
      <c r="K474" s="57"/>
      <c r="L474" s="57"/>
    </row>
    <row r="475" spans="1:12" ht="63">
      <c r="A475" s="37" t="s">
        <v>694</v>
      </c>
      <c r="B475" s="62" t="s">
        <v>909</v>
      </c>
      <c r="C475" s="63" t="s">
        <v>892</v>
      </c>
      <c r="D475" s="38" t="s">
        <v>893</v>
      </c>
      <c r="E475" s="38" t="s">
        <v>163</v>
      </c>
      <c r="F475" s="38">
        <v>80050</v>
      </c>
      <c r="G475" s="38"/>
      <c r="H475" s="39">
        <v>2364435</v>
      </c>
      <c r="I475" s="39">
        <v>2116477.48</v>
      </c>
      <c r="J475" s="47">
        <f t="shared" si="7"/>
        <v>89.5130329232988</v>
      </c>
      <c r="K475" s="57"/>
      <c r="L475" s="57"/>
    </row>
    <row r="476" spans="1:12" ht="94.5">
      <c r="A476" s="37" t="s">
        <v>233</v>
      </c>
      <c r="B476" s="62" t="s">
        <v>909</v>
      </c>
      <c r="C476" s="63" t="s">
        <v>892</v>
      </c>
      <c r="D476" s="38" t="s">
        <v>893</v>
      </c>
      <c r="E476" s="38" t="s">
        <v>163</v>
      </c>
      <c r="F476" s="38">
        <v>80050</v>
      </c>
      <c r="G476" s="38" t="s">
        <v>199</v>
      </c>
      <c r="H476" s="39">
        <v>2364435</v>
      </c>
      <c r="I476" s="39">
        <v>2116477.48</v>
      </c>
      <c r="J476" s="47">
        <f t="shared" si="7"/>
        <v>89.5130329232988</v>
      </c>
      <c r="K476" s="57"/>
      <c r="L476" s="57"/>
    </row>
    <row r="477" spans="1:12" ht="31.5">
      <c r="A477" s="37" t="s">
        <v>234</v>
      </c>
      <c r="B477" s="62" t="s">
        <v>909</v>
      </c>
      <c r="C477" s="63" t="s">
        <v>892</v>
      </c>
      <c r="D477" s="38" t="s">
        <v>893</v>
      </c>
      <c r="E477" s="38" t="s">
        <v>163</v>
      </c>
      <c r="F477" s="38">
        <v>80050</v>
      </c>
      <c r="G477" s="38" t="s">
        <v>200</v>
      </c>
      <c r="H477" s="39">
        <v>2364435</v>
      </c>
      <c r="I477" s="39">
        <v>2116477.48</v>
      </c>
      <c r="J477" s="47">
        <f t="shared" si="7"/>
        <v>89.5130329232988</v>
      </c>
      <c r="K477" s="57"/>
      <c r="L477" s="57"/>
    </row>
    <row r="478" spans="1:12" ht="47.25">
      <c r="A478" s="37" t="s">
        <v>61</v>
      </c>
      <c r="B478" s="62" t="s">
        <v>909</v>
      </c>
      <c r="C478" s="63" t="s">
        <v>892</v>
      </c>
      <c r="D478" s="38" t="s">
        <v>891</v>
      </c>
      <c r="E478" s="38" t="s">
        <v>163</v>
      </c>
      <c r="F478" s="38">
        <v>80040</v>
      </c>
      <c r="G478" s="38"/>
      <c r="H478" s="39">
        <v>1459965</v>
      </c>
      <c r="I478" s="39">
        <v>1255184.28</v>
      </c>
      <c r="J478" s="47">
        <f t="shared" si="7"/>
        <v>85.97358703804542</v>
      </c>
      <c r="K478" s="57"/>
      <c r="L478" s="57"/>
    </row>
    <row r="479" spans="1:12" ht="94.5">
      <c r="A479" s="37" t="s">
        <v>233</v>
      </c>
      <c r="B479" s="62" t="s">
        <v>909</v>
      </c>
      <c r="C479" s="63" t="s">
        <v>892</v>
      </c>
      <c r="D479" s="38" t="s">
        <v>891</v>
      </c>
      <c r="E479" s="38" t="s">
        <v>163</v>
      </c>
      <c r="F479" s="38">
        <v>80040</v>
      </c>
      <c r="G479" s="38" t="s">
        <v>199</v>
      </c>
      <c r="H479" s="39">
        <v>1380065</v>
      </c>
      <c r="I479" s="39">
        <v>1175284.28</v>
      </c>
      <c r="J479" s="47">
        <f t="shared" si="7"/>
        <v>85.16151630539142</v>
      </c>
      <c r="K479" s="59"/>
      <c r="L479" s="57"/>
    </row>
    <row r="480" spans="1:12" ht="31.5">
      <c r="A480" s="37" t="s">
        <v>234</v>
      </c>
      <c r="B480" s="62" t="s">
        <v>909</v>
      </c>
      <c r="C480" s="63" t="s">
        <v>892</v>
      </c>
      <c r="D480" s="38" t="s">
        <v>891</v>
      </c>
      <c r="E480" s="38" t="s">
        <v>163</v>
      </c>
      <c r="F480" s="38">
        <v>80040</v>
      </c>
      <c r="G480" s="38" t="s">
        <v>200</v>
      </c>
      <c r="H480" s="39">
        <v>1380065</v>
      </c>
      <c r="I480" s="39">
        <v>1175284.28</v>
      </c>
      <c r="J480" s="47">
        <f t="shared" si="7"/>
        <v>85.16151630539142</v>
      </c>
      <c r="K480" s="57"/>
      <c r="L480" s="57"/>
    </row>
    <row r="481" spans="1:12" ht="47.25">
      <c r="A481" s="37" t="s">
        <v>222</v>
      </c>
      <c r="B481" s="62" t="s">
        <v>909</v>
      </c>
      <c r="C481" s="63" t="s">
        <v>892</v>
      </c>
      <c r="D481" s="38" t="s">
        <v>891</v>
      </c>
      <c r="E481" s="38" t="s">
        <v>163</v>
      </c>
      <c r="F481" s="38">
        <v>80040</v>
      </c>
      <c r="G481" s="38" t="s">
        <v>201</v>
      </c>
      <c r="H481" s="39">
        <v>79900</v>
      </c>
      <c r="I481" s="39">
        <v>79900</v>
      </c>
      <c r="J481" s="47">
        <f t="shared" si="7"/>
        <v>100</v>
      </c>
      <c r="K481" s="57"/>
      <c r="L481" s="57"/>
    </row>
    <row r="482" spans="1:12" ht="47.25">
      <c r="A482" s="37" t="s">
        <v>223</v>
      </c>
      <c r="B482" s="62" t="s">
        <v>909</v>
      </c>
      <c r="C482" s="63" t="s">
        <v>892</v>
      </c>
      <c r="D482" s="38" t="s">
        <v>891</v>
      </c>
      <c r="E482" s="38" t="s">
        <v>163</v>
      </c>
      <c r="F482" s="38">
        <v>80040</v>
      </c>
      <c r="G482" s="38" t="s">
        <v>202</v>
      </c>
      <c r="H482" s="39">
        <v>79900</v>
      </c>
      <c r="I482" s="39">
        <v>79900</v>
      </c>
      <c r="J482" s="47">
        <f t="shared" si="7"/>
        <v>100</v>
      </c>
      <c r="K482" s="57"/>
      <c r="L482" s="57"/>
    </row>
    <row r="483" spans="1:12" ht="31.5">
      <c r="A483" s="37" t="s">
        <v>310</v>
      </c>
      <c r="B483" s="62" t="s">
        <v>909</v>
      </c>
      <c r="C483" s="63" t="s">
        <v>892</v>
      </c>
      <c r="D483" s="63" t="s">
        <v>893</v>
      </c>
      <c r="E483" s="38" t="s">
        <v>164</v>
      </c>
      <c r="F483" s="38"/>
      <c r="G483" s="38"/>
      <c r="H483" s="39">
        <v>5568872</v>
      </c>
      <c r="I483" s="39">
        <v>5368623.84</v>
      </c>
      <c r="J483" s="47">
        <f t="shared" si="7"/>
        <v>96.40415222328687</v>
      </c>
      <c r="K483" s="57"/>
      <c r="L483" s="57"/>
    </row>
    <row r="484" spans="1:12" ht="31.5">
      <c r="A484" s="37" t="s">
        <v>320</v>
      </c>
      <c r="B484" s="62" t="s">
        <v>909</v>
      </c>
      <c r="C484" s="63" t="s">
        <v>892</v>
      </c>
      <c r="D484" s="63" t="s">
        <v>893</v>
      </c>
      <c r="E484" s="38" t="s">
        <v>164</v>
      </c>
      <c r="F484" s="38">
        <v>80010</v>
      </c>
      <c r="G484" s="38"/>
      <c r="H484" s="39">
        <v>2419503</v>
      </c>
      <c r="I484" s="39">
        <v>2407510.05</v>
      </c>
      <c r="J484" s="47">
        <f t="shared" si="7"/>
        <v>99.5043217553357</v>
      </c>
      <c r="K484" s="57"/>
      <c r="L484" s="57"/>
    </row>
    <row r="485" spans="1:12" ht="94.5">
      <c r="A485" s="37" t="s">
        <v>233</v>
      </c>
      <c r="B485" s="62" t="s">
        <v>909</v>
      </c>
      <c r="C485" s="63" t="s">
        <v>892</v>
      </c>
      <c r="D485" s="63" t="s">
        <v>893</v>
      </c>
      <c r="E485" s="38" t="s">
        <v>164</v>
      </c>
      <c r="F485" s="38">
        <v>80010</v>
      </c>
      <c r="G485" s="38" t="s">
        <v>199</v>
      </c>
      <c r="H485" s="39">
        <v>2419503</v>
      </c>
      <c r="I485" s="39">
        <v>2407510.05</v>
      </c>
      <c r="J485" s="47">
        <f t="shared" si="7"/>
        <v>99.5043217553357</v>
      </c>
      <c r="K485" s="57"/>
      <c r="L485" s="57"/>
    </row>
    <row r="486" spans="1:12" ht="31.5">
      <c r="A486" s="37" t="s">
        <v>234</v>
      </c>
      <c r="B486" s="62" t="s">
        <v>909</v>
      </c>
      <c r="C486" s="63" t="s">
        <v>892</v>
      </c>
      <c r="D486" s="38" t="s">
        <v>893</v>
      </c>
      <c r="E486" s="38" t="s">
        <v>164</v>
      </c>
      <c r="F486" s="38">
        <v>80010</v>
      </c>
      <c r="G486" s="38" t="s">
        <v>200</v>
      </c>
      <c r="H486" s="39">
        <v>2419503</v>
      </c>
      <c r="I486" s="39">
        <v>2407510.05</v>
      </c>
      <c r="J486" s="47">
        <f t="shared" si="7"/>
        <v>99.5043217553357</v>
      </c>
      <c r="K486" s="57"/>
      <c r="L486" s="57"/>
    </row>
    <row r="487" spans="1:12" ht="47.25">
      <c r="A487" s="37" t="s">
        <v>452</v>
      </c>
      <c r="B487" s="62" t="s">
        <v>909</v>
      </c>
      <c r="C487" s="63" t="s">
        <v>892</v>
      </c>
      <c r="D487" s="38" t="s">
        <v>893</v>
      </c>
      <c r="E487" s="38" t="s">
        <v>164</v>
      </c>
      <c r="F487" s="38">
        <v>80030</v>
      </c>
      <c r="G487" s="38"/>
      <c r="H487" s="39">
        <v>1420769</v>
      </c>
      <c r="I487" s="39">
        <v>1281389.41</v>
      </c>
      <c r="J487" s="47">
        <f t="shared" si="7"/>
        <v>90.1898485960772</v>
      </c>
      <c r="K487" s="57"/>
      <c r="L487" s="57"/>
    </row>
    <row r="488" spans="1:12" ht="94.5">
      <c r="A488" s="37" t="s">
        <v>233</v>
      </c>
      <c r="B488" s="62" t="s">
        <v>909</v>
      </c>
      <c r="C488" s="63" t="s">
        <v>892</v>
      </c>
      <c r="D488" s="38" t="s">
        <v>893</v>
      </c>
      <c r="E488" s="38" t="s">
        <v>164</v>
      </c>
      <c r="F488" s="38">
        <v>80030</v>
      </c>
      <c r="G488" s="38" t="s">
        <v>199</v>
      </c>
      <c r="H488" s="39">
        <v>1420769</v>
      </c>
      <c r="I488" s="39">
        <v>1281389.41</v>
      </c>
      <c r="J488" s="47">
        <f t="shared" si="7"/>
        <v>90.1898485960772</v>
      </c>
      <c r="K488" s="57"/>
      <c r="L488" s="57"/>
    </row>
    <row r="489" spans="1:12" ht="31.5">
      <c r="A489" s="37" t="s">
        <v>234</v>
      </c>
      <c r="B489" s="62" t="s">
        <v>909</v>
      </c>
      <c r="C489" s="63" t="s">
        <v>892</v>
      </c>
      <c r="D489" s="38" t="s">
        <v>893</v>
      </c>
      <c r="E489" s="38" t="s">
        <v>164</v>
      </c>
      <c r="F489" s="38">
        <v>80030</v>
      </c>
      <c r="G489" s="38" t="s">
        <v>200</v>
      </c>
      <c r="H489" s="39">
        <v>1420769</v>
      </c>
      <c r="I489" s="39">
        <v>1281389.41</v>
      </c>
      <c r="J489" s="47">
        <f t="shared" si="7"/>
        <v>90.1898485960772</v>
      </c>
      <c r="K489" s="57"/>
      <c r="L489" s="57"/>
    </row>
    <row r="490" spans="1:12" ht="47.25">
      <c r="A490" s="37" t="s">
        <v>61</v>
      </c>
      <c r="B490" s="62" t="s">
        <v>909</v>
      </c>
      <c r="C490" s="63" t="s">
        <v>892</v>
      </c>
      <c r="D490" s="38" t="s">
        <v>893</v>
      </c>
      <c r="E490" s="38" t="s">
        <v>164</v>
      </c>
      <c r="F490" s="38">
        <v>80040</v>
      </c>
      <c r="G490" s="38"/>
      <c r="H490" s="39">
        <v>1728600</v>
      </c>
      <c r="I490" s="39">
        <v>1679724.38</v>
      </c>
      <c r="J490" s="47">
        <f t="shared" si="7"/>
        <v>97.17253152840448</v>
      </c>
      <c r="K490" s="57"/>
      <c r="L490" s="57"/>
    </row>
    <row r="491" spans="1:12" ht="94.5">
      <c r="A491" s="37" t="s">
        <v>233</v>
      </c>
      <c r="B491" s="62" t="s">
        <v>909</v>
      </c>
      <c r="C491" s="63" t="s">
        <v>892</v>
      </c>
      <c r="D491" s="38" t="s">
        <v>893</v>
      </c>
      <c r="E491" s="38" t="s">
        <v>164</v>
      </c>
      <c r="F491" s="38">
        <v>80040</v>
      </c>
      <c r="G491" s="38" t="s">
        <v>199</v>
      </c>
      <c r="H491" s="39">
        <v>1571040</v>
      </c>
      <c r="I491" s="39">
        <v>1563007.56</v>
      </c>
      <c r="J491" s="47">
        <f t="shared" si="7"/>
        <v>99.48871830125267</v>
      </c>
      <c r="K491" s="57"/>
      <c r="L491" s="57"/>
    </row>
    <row r="492" spans="1:12" ht="31.5">
      <c r="A492" s="37" t="s">
        <v>234</v>
      </c>
      <c r="B492" s="62" t="s">
        <v>909</v>
      </c>
      <c r="C492" s="63" t="s">
        <v>892</v>
      </c>
      <c r="D492" s="38" t="s">
        <v>893</v>
      </c>
      <c r="E492" s="38" t="s">
        <v>164</v>
      </c>
      <c r="F492" s="38">
        <v>80040</v>
      </c>
      <c r="G492" s="38" t="s">
        <v>200</v>
      </c>
      <c r="H492" s="39">
        <v>1571040</v>
      </c>
      <c r="I492" s="39">
        <v>1563007.56</v>
      </c>
      <c r="J492" s="47">
        <f t="shared" si="7"/>
        <v>99.48871830125267</v>
      </c>
      <c r="K492" s="57"/>
      <c r="L492" s="57"/>
    </row>
    <row r="493" spans="1:12" ht="47.25">
      <c r="A493" s="37" t="s">
        <v>222</v>
      </c>
      <c r="B493" s="62" t="s">
        <v>909</v>
      </c>
      <c r="C493" s="63" t="s">
        <v>892</v>
      </c>
      <c r="D493" s="38" t="s">
        <v>893</v>
      </c>
      <c r="E493" s="38" t="s">
        <v>164</v>
      </c>
      <c r="F493" s="38">
        <v>80040</v>
      </c>
      <c r="G493" s="38" t="s">
        <v>201</v>
      </c>
      <c r="H493" s="39">
        <v>157560</v>
      </c>
      <c r="I493" s="39">
        <v>116716.82</v>
      </c>
      <c r="J493" s="47">
        <f t="shared" si="7"/>
        <v>74.07769738512313</v>
      </c>
      <c r="K493" s="57"/>
      <c r="L493" s="57"/>
    </row>
    <row r="494" spans="1:12" ht="47.25">
      <c r="A494" s="37" t="s">
        <v>223</v>
      </c>
      <c r="B494" s="62" t="s">
        <v>909</v>
      </c>
      <c r="C494" s="63" t="s">
        <v>892</v>
      </c>
      <c r="D494" s="38" t="s">
        <v>893</v>
      </c>
      <c r="E494" s="38" t="s">
        <v>164</v>
      </c>
      <c r="F494" s="38">
        <v>80040</v>
      </c>
      <c r="G494" s="38" t="s">
        <v>202</v>
      </c>
      <c r="H494" s="39">
        <v>157560</v>
      </c>
      <c r="I494" s="39">
        <v>116716.82</v>
      </c>
      <c r="J494" s="47">
        <f t="shared" si="7"/>
        <v>74.07769738512313</v>
      </c>
      <c r="K494" s="57"/>
      <c r="L494" s="57"/>
    </row>
    <row r="495" spans="1:12" ht="15.75">
      <c r="A495" s="37" t="s">
        <v>308</v>
      </c>
      <c r="B495" s="62" t="s">
        <v>909</v>
      </c>
      <c r="C495" s="63" t="s">
        <v>892</v>
      </c>
      <c r="D495" s="38" t="s">
        <v>893</v>
      </c>
      <c r="E495" s="38" t="s">
        <v>165</v>
      </c>
      <c r="F495" s="38"/>
      <c r="G495" s="38"/>
      <c r="H495" s="39">
        <v>17138263.55</v>
      </c>
      <c r="I495" s="39">
        <v>16340790.08</v>
      </c>
      <c r="J495" s="47">
        <f t="shared" si="7"/>
        <v>95.34682456204847</v>
      </c>
      <c r="K495" s="57"/>
      <c r="L495" s="57"/>
    </row>
    <row r="496" spans="1:12" ht="47.25">
      <c r="A496" s="37" t="s">
        <v>453</v>
      </c>
      <c r="B496" s="62" t="s">
        <v>909</v>
      </c>
      <c r="C496" s="63" t="s">
        <v>892</v>
      </c>
      <c r="D496" s="38" t="s">
        <v>893</v>
      </c>
      <c r="E496" s="38" t="s">
        <v>165</v>
      </c>
      <c r="F496" s="38" t="s">
        <v>911</v>
      </c>
      <c r="G496" s="38"/>
      <c r="H496" s="39">
        <v>449255.49</v>
      </c>
      <c r="I496" s="39">
        <v>449255.49</v>
      </c>
      <c r="J496" s="47">
        <f t="shared" si="7"/>
        <v>100</v>
      </c>
      <c r="K496" s="57"/>
      <c r="L496" s="57"/>
    </row>
    <row r="497" spans="1:12" ht="94.5">
      <c r="A497" s="37" t="s">
        <v>233</v>
      </c>
      <c r="B497" s="62" t="s">
        <v>909</v>
      </c>
      <c r="C497" s="63" t="s">
        <v>892</v>
      </c>
      <c r="D497" s="38" t="s">
        <v>893</v>
      </c>
      <c r="E497" s="38" t="s">
        <v>165</v>
      </c>
      <c r="F497" s="38" t="s">
        <v>911</v>
      </c>
      <c r="G497" s="38" t="s">
        <v>199</v>
      </c>
      <c r="H497" s="39">
        <v>449255.49</v>
      </c>
      <c r="I497" s="39">
        <v>449255.49</v>
      </c>
      <c r="J497" s="47">
        <f t="shared" si="7"/>
        <v>100</v>
      </c>
      <c r="K497" s="57"/>
      <c r="L497" s="57"/>
    </row>
    <row r="498" spans="1:12" ht="31.5">
      <c r="A498" s="37" t="s">
        <v>234</v>
      </c>
      <c r="B498" s="62" t="s">
        <v>909</v>
      </c>
      <c r="C498" s="63" t="s">
        <v>892</v>
      </c>
      <c r="D498" s="38" t="s">
        <v>893</v>
      </c>
      <c r="E498" s="38" t="s">
        <v>165</v>
      </c>
      <c r="F498" s="38" t="s">
        <v>911</v>
      </c>
      <c r="G498" s="38" t="s">
        <v>200</v>
      </c>
      <c r="H498" s="39">
        <v>449255.49</v>
      </c>
      <c r="I498" s="39">
        <v>449255.49</v>
      </c>
      <c r="J498" s="47">
        <f t="shared" si="7"/>
        <v>100</v>
      </c>
      <c r="K498" s="57"/>
      <c r="L498" s="57"/>
    </row>
    <row r="499" spans="1:12" ht="31.5">
      <c r="A499" s="37" t="s">
        <v>462</v>
      </c>
      <c r="B499" s="62" t="s">
        <v>909</v>
      </c>
      <c r="C499" s="63" t="s">
        <v>892</v>
      </c>
      <c r="D499" s="38" t="s">
        <v>893</v>
      </c>
      <c r="E499" s="38" t="s">
        <v>165</v>
      </c>
      <c r="F499" s="38">
        <v>81870</v>
      </c>
      <c r="G499" s="38"/>
      <c r="H499" s="39">
        <v>12354249</v>
      </c>
      <c r="I499" s="39">
        <v>11678428</v>
      </c>
      <c r="J499" s="47">
        <f t="shared" si="7"/>
        <v>94.52964724929859</v>
      </c>
      <c r="K499" s="57"/>
      <c r="L499" s="57"/>
    </row>
    <row r="500" spans="1:12" ht="15.75">
      <c r="A500" s="37" t="s">
        <v>220</v>
      </c>
      <c r="B500" s="62" t="s">
        <v>909</v>
      </c>
      <c r="C500" s="63" t="s">
        <v>892</v>
      </c>
      <c r="D500" s="38" t="s">
        <v>893</v>
      </c>
      <c r="E500" s="38" t="s">
        <v>165</v>
      </c>
      <c r="F500" s="38">
        <v>81870</v>
      </c>
      <c r="G500" s="38" t="s">
        <v>204</v>
      </c>
      <c r="H500" s="39">
        <v>12354249</v>
      </c>
      <c r="I500" s="39">
        <v>11678428</v>
      </c>
      <c r="J500" s="47">
        <f t="shared" si="7"/>
        <v>94.52964724929859</v>
      </c>
      <c r="K500" s="57"/>
      <c r="L500" s="57"/>
    </row>
    <row r="501" spans="1:12" ht="78.75">
      <c r="A501" s="37" t="s">
        <v>237</v>
      </c>
      <c r="B501" s="62" t="s">
        <v>909</v>
      </c>
      <c r="C501" s="63" t="s">
        <v>892</v>
      </c>
      <c r="D501" s="38" t="s">
        <v>893</v>
      </c>
      <c r="E501" s="38" t="s">
        <v>165</v>
      </c>
      <c r="F501" s="38">
        <v>81870</v>
      </c>
      <c r="G501" s="38" t="s">
        <v>113</v>
      </c>
      <c r="H501" s="39">
        <v>12354249</v>
      </c>
      <c r="I501" s="39">
        <v>11678428</v>
      </c>
      <c r="J501" s="47">
        <f t="shared" si="7"/>
        <v>94.52964724929859</v>
      </c>
      <c r="K501" s="57"/>
      <c r="L501" s="57"/>
    </row>
    <row r="502" spans="1:12" ht="31.5">
      <c r="A502" s="37" t="s">
        <v>695</v>
      </c>
      <c r="B502" s="62" t="s">
        <v>909</v>
      </c>
      <c r="C502" s="63" t="s">
        <v>892</v>
      </c>
      <c r="D502" s="38" t="s">
        <v>893</v>
      </c>
      <c r="E502" s="38" t="s">
        <v>165</v>
      </c>
      <c r="F502" s="38">
        <v>83030</v>
      </c>
      <c r="G502" s="38"/>
      <c r="H502" s="39">
        <v>119141</v>
      </c>
      <c r="I502" s="39">
        <v>30000</v>
      </c>
      <c r="J502" s="47">
        <f t="shared" si="7"/>
        <v>25.18024861298797</v>
      </c>
      <c r="K502" s="57"/>
      <c r="L502" s="57"/>
    </row>
    <row r="503" spans="1:12" ht="31.5">
      <c r="A503" s="37" t="s">
        <v>224</v>
      </c>
      <c r="B503" s="62" t="s">
        <v>909</v>
      </c>
      <c r="C503" s="63" t="s">
        <v>892</v>
      </c>
      <c r="D503" s="38" t="s">
        <v>893</v>
      </c>
      <c r="E503" s="38" t="s">
        <v>165</v>
      </c>
      <c r="F503" s="38">
        <v>83030</v>
      </c>
      <c r="G503" s="38" t="s">
        <v>207</v>
      </c>
      <c r="H503" s="39">
        <v>30000</v>
      </c>
      <c r="I503" s="39">
        <v>30000</v>
      </c>
      <c r="J503" s="47">
        <f t="shared" si="7"/>
        <v>100</v>
      </c>
      <c r="K503" s="57"/>
      <c r="L503" s="57"/>
    </row>
    <row r="504" spans="1:12" ht="47.25">
      <c r="A504" s="37" t="s">
        <v>226</v>
      </c>
      <c r="B504" s="62" t="s">
        <v>909</v>
      </c>
      <c r="C504" s="63" t="s">
        <v>892</v>
      </c>
      <c r="D504" s="38" t="s">
        <v>893</v>
      </c>
      <c r="E504" s="38" t="s">
        <v>165</v>
      </c>
      <c r="F504" s="38">
        <v>83030</v>
      </c>
      <c r="G504" s="38" t="s">
        <v>206</v>
      </c>
      <c r="H504" s="39">
        <v>30000</v>
      </c>
      <c r="I504" s="39">
        <v>30000</v>
      </c>
      <c r="J504" s="47">
        <f t="shared" si="7"/>
        <v>100</v>
      </c>
      <c r="K504" s="57"/>
      <c r="L504" s="57"/>
    </row>
    <row r="505" spans="1:12" ht="15.75">
      <c r="A505" s="37" t="s">
        <v>220</v>
      </c>
      <c r="B505" s="62" t="s">
        <v>909</v>
      </c>
      <c r="C505" s="63" t="s">
        <v>892</v>
      </c>
      <c r="D505" s="38" t="s">
        <v>893</v>
      </c>
      <c r="E505" s="38" t="s">
        <v>165</v>
      </c>
      <c r="F505" s="38">
        <v>83030</v>
      </c>
      <c r="G505" s="38" t="s">
        <v>204</v>
      </c>
      <c r="H505" s="39">
        <v>89141</v>
      </c>
      <c r="I505" s="39">
        <v>0</v>
      </c>
      <c r="J505" s="47">
        <f t="shared" si="7"/>
        <v>0</v>
      </c>
      <c r="K505" s="57"/>
      <c r="L505" s="57"/>
    </row>
    <row r="506" spans="1:12" ht="15.75">
      <c r="A506" s="37" t="s">
        <v>337</v>
      </c>
      <c r="B506" s="62" t="s">
        <v>909</v>
      </c>
      <c r="C506" s="63" t="s">
        <v>892</v>
      </c>
      <c r="D506" s="38" t="s">
        <v>893</v>
      </c>
      <c r="E506" s="38" t="s">
        <v>165</v>
      </c>
      <c r="F506" s="38">
        <v>83030</v>
      </c>
      <c r="G506" s="38" t="s">
        <v>338</v>
      </c>
      <c r="H506" s="39">
        <v>89141</v>
      </c>
      <c r="I506" s="39">
        <v>0</v>
      </c>
      <c r="J506" s="47">
        <f t="shared" si="7"/>
        <v>0</v>
      </c>
      <c r="K506" s="57"/>
      <c r="L506" s="57"/>
    </row>
    <row r="507" spans="1:12" ht="31.5">
      <c r="A507" s="37" t="s">
        <v>364</v>
      </c>
      <c r="B507" s="62" t="s">
        <v>909</v>
      </c>
      <c r="C507" s="63" t="s">
        <v>892</v>
      </c>
      <c r="D507" s="38" t="s">
        <v>893</v>
      </c>
      <c r="E507" s="38" t="s">
        <v>165</v>
      </c>
      <c r="F507" s="38">
        <v>83310</v>
      </c>
      <c r="G507" s="38"/>
      <c r="H507" s="39">
        <v>1851377</v>
      </c>
      <c r="I507" s="39">
        <v>1851366</v>
      </c>
      <c r="J507" s="47">
        <f t="shared" si="7"/>
        <v>99.99940584764745</v>
      </c>
      <c r="K507" s="57"/>
      <c r="L507" s="57"/>
    </row>
    <row r="508" spans="1:12" ht="47.25">
      <c r="A508" s="37" t="s">
        <v>222</v>
      </c>
      <c r="B508" s="62" t="s">
        <v>909</v>
      </c>
      <c r="C508" s="63" t="s">
        <v>892</v>
      </c>
      <c r="D508" s="38" t="s">
        <v>893</v>
      </c>
      <c r="E508" s="38" t="s">
        <v>165</v>
      </c>
      <c r="F508" s="38">
        <v>83310</v>
      </c>
      <c r="G508" s="38" t="s">
        <v>201</v>
      </c>
      <c r="H508" s="39">
        <v>1851377</v>
      </c>
      <c r="I508" s="39">
        <v>1851366</v>
      </c>
      <c r="J508" s="47">
        <f t="shared" si="7"/>
        <v>99.99940584764745</v>
      </c>
      <c r="K508" s="57"/>
      <c r="L508" s="57"/>
    </row>
    <row r="509" spans="1:12" ht="47.25">
      <c r="A509" s="37" t="s">
        <v>223</v>
      </c>
      <c r="B509" s="62" t="s">
        <v>909</v>
      </c>
      <c r="C509" s="63" t="s">
        <v>892</v>
      </c>
      <c r="D509" s="38" t="s">
        <v>893</v>
      </c>
      <c r="E509" s="38" t="s">
        <v>165</v>
      </c>
      <c r="F509" s="38">
        <v>83310</v>
      </c>
      <c r="G509" s="38" t="s">
        <v>202</v>
      </c>
      <c r="H509" s="39">
        <v>1851377</v>
      </c>
      <c r="I509" s="39">
        <v>1851366</v>
      </c>
      <c r="J509" s="47">
        <f t="shared" si="7"/>
        <v>99.99940584764745</v>
      </c>
      <c r="K509" s="57"/>
      <c r="L509" s="57"/>
    </row>
    <row r="510" spans="1:12" ht="94.5">
      <c r="A510" s="37" t="s">
        <v>691</v>
      </c>
      <c r="B510" s="62" t="s">
        <v>909</v>
      </c>
      <c r="C510" s="63" t="s">
        <v>892</v>
      </c>
      <c r="D510" s="38" t="s">
        <v>893</v>
      </c>
      <c r="E510" s="38" t="s">
        <v>165</v>
      </c>
      <c r="F510" s="38">
        <v>83420</v>
      </c>
      <c r="G510" s="38"/>
      <c r="H510" s="39">
        <v>197585</v>
      </c>
      <c r="I510" s="39">
        <v>197585</v>
      </c>
      <c r="J510" s="47">
        <f t="shared" si="7"/>
        <v>100</v>
      </c>
      <c r="K510" s="57"/>
      <c r="L510" s="57"/>
    </row>
    <row r="511" spans="1:12" ht="94.5">
      <c r="A511" s="37" t="s">
        <v>233</v>
      </c>
      <c r="B511" s="62" t="s">
        <v>909</v>
      </c>
      <c r="C511" s="63" t="s">
        <v>892</v>
      </c>
      <c r="D511" s="38" t="s">
        <v>893</v>
      </c>
      <c r="E511" s="38" t="s">
        <v>165</v>
      </c>
      <c r="F511" s="38">
        <v>83420</v>
      </c>
      <c r="G511" s="38" t="s">
        <v>199</v>
      </c>
      <c r="H511" s="39">
        <v>197585</v>
      </c>
      <c r="I511" s="39">
        <v>197585</v>
      </c>
      <c r="J511" s="47">
        <f t="shared" si="7"/>
        <v>100</v>
      </c>
      <c r="K511" s="57"/>
      <c r="L511" s="57"/>
    </row>
    <row r="512" spans="1:12" ht="31.5">
      <c r="A512" s="37" t="s">
        <v>235</v>
      </c>
      <c r="B512" s="62" t="s">
        <v>909</v>
      </c>
      <c r="C512" s="63" t="s">
        <v>892</v>
      </c>
      <c r="D512" s="38" t="s">
        <v>893</v>
      </c>
      <c r="E512" s="38" t="s">
        <v>165</v>
      </c>
      <c r="F512" s="38">
        <v>83420</v>
      </c>
      <c r="G512" s="38" t="s">
        <v>209</v>
      </c>
      <c r="H512" s="39">
        <v>118008</v>
      </c>
      <c r="I512" s="39">
        <v>118008</v>
      </c>
      <c r="J512" s="47">
        <f t="shared" si="7"/>
        <v>100</v>
      </c>
      <c r="K512" s="57"/>
      <c r="L512" s="57"/>
    </row>
    <row r="513" spans="1:12" ht="31.5">
      <c r="A513" s="37" t="s">
        <v>234</v>
      </c>
      <c r="B513" s="62" t="s">
        <v>909</v>
      </c>
      <c r="C513" s="63" t="s">
        <v>892</v>
      </c>
      <c r="D513" s="38" t="s">
        <v>893</v>
      </c>
      <c r="E513" s="38" t="s">
        <v>165</v>
      </c>
      <c r="F513" s="38">
        <v>83420</v>
      </c>
      <c r="G513" s="38" t="s">
        <v>200</v>
      </c>
      <c r="H513" s="39">
        <v>79577</v>
      </c>
      <c r="I513" s="39">
        <v>79577</v>
      </c>
      <c r="J513" s="47">
        <f t="shared" si="7"/>
        <v>100</v>
      </c>
      <c r="K513" s="57"/>
      <c r="L513" s="57"/>
    </row>
    <row r="514" spans="1:12" ht="47.25">
      <c r="A514" s="37" t="s">
        <v>459</v>
      </c>
      <c r="B514" s="62" t="s">
        <v>909</v>
      </c>
      <c r="C514" s="63" t="s">
        <v>892</v>
      </c>
      <c r="D514" s="38" t="s">
        <v>891</v>
      </c>
      <c r="E514" s="38" t="s">
        <v>165</v>
      </c>
      <c r="F514" s="38">
        <v>83270</v>
      </c>
      <c r="G514" s="38"/>
      <c r="H514" s="39">
        <v>1925076.06</v>
      </c>
      <c r="I514" s="39">
        <v>1892575.59</v>
      </c>
      <c r="J514" s="47">
        <f t="shared" si="7"/>
        <v>98.31173060247812</v>
      </c>
      <c r="K514" s="57"/>
      <c r="L514" s="57"/>
    </row>
    <row r="515" spans="1:12" ht="47.25">
      <c r="A515" s="37" t="s">
        <v>222</v>
      </c>
      <c r="B515" s="62" t="s">
        <v>909</v>
      </c>
      <c r="C515" s="63" t="s">
        <v>892</v>
      </c>
      <c r="D515" s="38" t="s">
        <v>891</v>
      </c>
      <c r="E515" s="38" t="s">
        <v>165</v>
      </c>
      <c r="F515" s="38">
        <v>83270</v>
      </c>
      <c r="G515" s="38" t="s">
        <v>201</v>
      </c>
      <c r="H515" s="39">
        <v>52293.26</v>
      </c>
      <c r="I515" s="39">
        <v>52293.26</v>
      </c>
      <c r="J515" s="47">
        <f t="shared" si="7"/>
        <v>100</v>
      </c>
      <c r="K515" s="57"/>
      <c r="L515" s="57"/>
    </row>
    <row r="516" spans="1:12" ht="47.25">
      <c r="A516" s="37" t="s">
        <v>223</v>
      </c>
      <c r="B516" s="62" t="s">
        <v>909</v>
      </c>
      <c r="C516" s="63" t="s">
        <v>892</v>
      </c>
      <c r="D516" s="38" t="s">
        <v>891</v>
      </c>
      <c r="E516" s="38" t="s">
        <v>165</v>
      </c>
      <c r="F516" s="38">
        <v>83270</v>
      </c>
      <c r="G516" s="38" t="s">
        <v>202</v>
      </c>
      <c r="H516" s="39">
        <v>52293.26</v>
      </c>
      <c r="I516" s="39">
        <v>52293.26</v>
      </c>
      <c r="J516" s="47">
        <f t="shared" si="7"/>
        <v>100</v>
      </c>
      <c r="K516" s="57"/>
      <c r="L516" s="57"/>
    </row>
    <row r="517" spans="1:12" ht="15.75">
      <c r="A517" s="37" t="s">
        <v>220</v>
      </c>
      <c r="B517" s="62" t="s">
        <v>909</v>
      </c>
      <c r="C517" s="63" t="s">
        <v>892</v>
      </c>
      <c r="D517" s="38" t="s">
        <v>891</v>
      </c>
      <c r="E517" s="38" t="s">
        <v>165</v>
      </c>
      <c r="F517" s="38">
        <v>83270</v>
      </c>
      <c r="G517" s="38" t="s">
        <v>204</v>
      </c>
      <c r="H517" s="39">
        <v>1872782.8</v>
      </c>
      <c r="I517" s="39">
        <v>1840282.33</v>
      </c>
      <c r="J517" s="47">
        <f t="shared" si="7"/>
        <v>98.26458946547352</v>
      </c>
      <c r="K517" s="57"/>
      <c r="L517" s="57"/>
    </row>
    <row r="518" spans="1:12" ht="15.75">
      <c r="A518" s="37" t="s">
        <v>221</v>
      </c>
      <c r="B518" s="62" t="s">
        <v>909</v>
      </c>
      <c r="C518" s="63" t="s">
        <v>892</v>
      </c>
      <c r="D518" s="38" t="s">
        <v>891</v>
      </c>
      <c r="E518" s="38" t="s">
        <v>165</v>
      </c>
      <c r="F518" s="38">
        <v>83270</v>
      </c>
      <c r="G518" s="38" t="s">
        <v>205</v>
      </c>
      <c r="H518" s="39">
        <v>1872782.8</v>
      </c>
      <c r="I518" s="39">
        <v>1840282.33</v>
      </c>
      <c r="J518" s="47">
        <f t="shared" si="7"/>
        <v>98.26458946547352</v>
      </c>
      <c r="K518" s="57"/>
      <c r="L518" s="57"/>
    </row>
    <row r="519" spans="1:12" ht="141.75">
      <c r="A519" s="37" t="s">
        <v>702</v>
      </c>
      <c r="B519" s="62" t="s">
        <v>909</v>
      </c>
      <c r="C519" s="63" t="s">
        <v>892</v>
      </c>
      <c r="D519" s="38" t="s">
        <v>910</v>
      </c>
      <c r="E519" s="38" t="s">
        <v>165</v>
      </c>
      <c r="F519" s="38">
        <v>58530</v>
      </c>
      <c r="G519" s="38"/>
      <c r="H519" s="39">
        <v>241580</v>
      </c>
      <c r="I519" s="39">
        <v>241580</v>
      </c>
      <c r="J519" s="47">
        <f t="shared" si="7"/>
        <v>100</v>
      </c>
      <c r="K519" s="57"/>
      <c r="L519" s="57"/>
    </row>
    <row r="520" spans="1:12" ht="47.25">
      <c r="A520" s="37" t="s">
        <v>222</v>
      </c>
      <c r="B520" s="62" t="s">
        <v>909</v>
      </c>
      <c r="C520" s="63" t="s">
        <v>892</v>
      </c>
      <c r="D520" s="38" t="s">
        <v>910</v>
      </c>
      <c r="E520" s="38" t="s">
        <v>165</v>
      </c>
      <c r="F520" s="38">
        <v>58530</v>
      </c>
      <c r="G520" s="38" t="s">
        <v>201</v>
      </c>
      <c r="H520" s="39">
        <v>241580</v>
      </c>
      <c r="I520" s="39">
        <v>241580</v>
      </c>
      <c r="J520" s="47">
        <f t="shared" si="7"/>
        <v>100</v>
      </c>
      <c r="K520" s="57"/>
      <c r="L520" s="57"/>
    </row>
    <row r="521" spans="1:12" ht="47.25">
      <c r="A521" s="37" t="s">
        <v>223</v>
      </c>
      <c r="B521" s="62" t="s">
        <v>909</v>
      </c>
      <c r="C521" s="63" t="s">
        <v>892</v>
      </c>
      <c r="D521" s="38" t="s">
        <v>910</v>
      </c>
      <c r="E521" s="38" t="s">
        <v>165</v>
      </c>
      <c r="F521" s="38">
        <v>58530</v>
      </c>
      <c r="G521" s="38" t="s">
        <v>202</v>
      </c>
      <c r="H521" s="39">
        <v>241580</v>
      </c>
      <c r="I521" s="39">
        <v>241580</v>
      </c>
      <c r="J521" s="47">
        <f t="shared" si="7"/>
        <v>100</v>
      </c>
      <c r="K521" s="57"/>
      <c r="L521" s="57"/>
    </row>
    <row r="522" spans="1:12" ht="31.5">
      <c r="A522" s="37" t="s">
        <v>449</v>
      </c>
      <c r="B522" s="62" t="s">
        <v>909</v>
      </c>
      <c r="C522" s="63" t="s">
        <v>892</v>
      </c>
      <c r="D522" s="38" t="s">
        <v>893</v>
      </c>
      <c r="E522" s="38" t="s">
        <v>166</v>
      </c>
      <c r="F522" s="38"/>
      <c r="G522" s="38"/>
      <c r="H522" s="39">
        <v>731779.8</v>
      </c>
      <c r="I522" s="39">
        <v>731779.8</v>
      </c>
      <c r="J522" s="47">
        <f t="shared" si="7"/>
        <v>100</v>
      </c>
      <c r="K522" s="57"/>
      <c r="L522" s="57"/>
    </row>
    <row r="523" spans="1:12" ht="47.25">
      <c r="A523" s="37" t="s">
        <v>453</v>
      </c>
      <c r="B523" s="62" t="s">
        <v>909</v>
      </c>
      <c r="C523" s="63" t="s">
        <v>892</v>
      </c>
      <c r="D523" s="38" t="s">
        <v>893</v>
      </c>
      <c r="E523" s="38" t="s">
        <v>166</v>
      </c>
      <c r="F523" s="38" t="s">
        <v>911</v>
      </c>
      <c r="G523" s="38"/>
      <c r="H523" s="39">
        <v>66650.8</v>
      </c>
      <c r="I523" s="39">
        <v>66650.8</v>
      </c>
      <c r="J523" s="47">
        <f t="shared" si="7"/>
        <v>100</v>
      </c>
      <c r="K523" s="57"/>
      <c r="L523" s="57"/>
    </row>
    <row r="524" spans="1:12" ht="94.5">
      <c r="A524" s="37" t="s">
        <v>233</v>
      </c>
      <c r="B524" s="62" t="s">
        <v>909</v>
      </c>
      <c r="C524" s="63" t="s">
        <v>892</v>
      </c>
      <c r="D524" s="38" t="s">
        <v>893</v>
      </c>
      <c r="E524" s="38" t="s">
        <v>166</v>
      </c>
      <c r="F524" s="38" t="s">
        <v>911</v>
      </c>
      <c r="G524" s="38" t="s">
        <v>199</v>
      </c>
      <c r="H524" s="39">
        <v>66650.8</v>
      </c>
      <c r="I524" s="39">
        <v>66650.8</v>
      </c>
      <c r="J524" s="47">
        <f t="shared" si="7"/>
        <v>100</v>
      </c>
      <c r="K524" s="57"/>
      <c r="L524" s="57"/>
    </row>
    <row r="525" spans="1:12" ht="31.5">
      <c r="A525" s="37" t="s">
        <v>234</v>
      </c>
      <c r="B525" s="62" t="s">
        <v>909</v>
      </c>
      <c r="C525" s="63" t="s">
        <v>892</v>
      </c>
      <c r="D525" s="38" t="s">
        <v>893</v>
      </c>
      <c r="E525" s="38" t="s">
        <v>166</v>
      </c>
      <c r="F525" s="38" t="s">
        <v>911</v>
      </c>
      <c r="G525" s="38" t="s">
        <v>200</v>
      </c>
      <c r="H525" s="39">
        <v>66650.8</v>
      </c>
      <c r="I525" s="39">
        <v>66650.8</v>
      </c>
      <c r="J525" s="47">
        <f t="shared" si="7"/>
        <v>100</v>
      </c>
      <c r="K525" s="57"/>
      <c r="L525" s="57"/>
    </row>
    <row r="526" spans="1:12" ht="94.5">
      <c r="A526" s="37" t="s">
        <v>691</v>
      </c>
      <c r="B526" s="62" t="s">
        <v>909</v>
      </c>
      <c r="C526" s="63" t="s">
        <v>892</v>
      </c>
      <c r="D526" s="38" t="s">
        <v>893</v>
      </c>
      <c r="E526" s="38" t="s">
        <v>166</v>
      </c>
      <c r="F526" s="38">
        <v>83420</v>
      </c>
      <c r="G526" s="38"/>
      <c r="H526" s="39">
        <v>665129</v>
      </c>
      <c r="I526" s="39">
        <v>665129</v>
      </c>
      <c r="J526" s="47">
        <f aca="true" t="shared" si="8" ref="J526:J531">I526/H526*100</f>
        <v>100</v>
      </c>
      <c r="K526" s="57"/>
      <c r="L526" s="57"/>
    </row>
    <row r="527" spans="1:12" ht="94.5">
      <c r="A527" s="37" t="s">
        <v>233</v>
      </c>
      <c r="B527" s="62" t="s">
        <v>909</v>
      </c>
      <c r="C527" s="63" t="s">
        <v>892</v>
      </c>
      <c r="D527" s="38" t="s">
        <v>893</v>
      </c>
      <c r="E527" s="38" t="s">
        <v>166</v>
      </c>
      <c r="F527" s="38">
        <v>83420</v>
      </c>
      <c r="G527" s="38" t="s">
        <v>199</v>
      </c>
      <c r="H527" s="39">
        <v>185812</v>
      </c>
      <c r="I527" s="39">
        <v>185812</v>
      </c>
      <c r="J527" s="47">
        <f t="shared" si="8"/>
        <v>100</v>
      </c>
      <c r="K527" s="57"/>
      <c r="L527" s="57"/>
    </row>
    <row r="528" spans="1:12" ht="31.5">
      <c r="A528" s="37" t="s">
        <v>234</v>
      </c>
      <c r="B528" s="62" t="s">
        <v>909</v>
      </c>
      <c r="C528" s="63" t="s">
        <v>892</v>
      </c>
      <c r="D528" s="38" t="s">
        <v>893</v>
      </c>
      <c r="E528" s="38" t="s">
        <v>166</v>
      </c>
      <c r="F528" s="38">
        <v>83420</v>
      </c>
      <c r="G528" s="38" t="s">
        <v>200</v>
      </c>
      <c r="H528" s="39">
        <v>185812</v>
      </c>
      <c r="I528" s="39">
        <v>185812</v>
      </c>
      <c r="J528" s="47">
        <f t="shared" si="8"/>
        <v>100</v>
      </c>
      <c r="K528" s="57"/>
      <c r="L528" s="57"/>
    </row>
    <row r="529" spans="1:12" ht="47.25">
      <c r="A529" s="37" t="s">
        <v>217</v>
      </c>
      <c r="B529" s="62" t="s">
        <v>909</v>
      </c>
      <c r="C529" s="63" t="s">
        <v>892</v>
      </c>
      <c r="D529" s="38" t="s">
        <v>893</v>
      </c>
      <c r="E529" s="38" t="s">
        <v>166</v>
      </c>
      <c r="F529" s="38">
        <v>83420</v>
      </c>
      <c r="G529" s="38" t="s">
        <v>211</v>
      </c>
      <c r="H529" s="39">
        <v>479317</v>
      </c>
      <c r="I529" s="39">
        <v>479317</v>
      </c>
      <c r="J529" s="47">
        <f t="shared" si="8"/>
        <v>100</v>
      </c>
      <c r="K529" s="57"/>
      <c r="L529" s="57"/>
    </row>
    <row r="530" spans="1:12" ht="15.75">
      <c r="A530" s="37" t="s">
        <v>218</v>
      </c>
      <c r="B530" s="62" t="s">
        <v>909</v>
      </c>
      <c r="C530" s="63" t="s">
        <v>892</v>
      </c>
      <c r="D530" s="38" t="s">
        <v>893</v>
      </c>
      <c r="E530" s="38" t="s">
        <v>166</v>
      </c>
      <c r="F530" s="38">
        <v>83420</v>
      </c>
      <c r="G530" s="38" t="s">
        <v>210</v>
      </c>
      <c r="H530" s="39">
        <v>479317</v>
      </c>
      <c r="I530" s="39">
        <v>479317</v>
      </c>
      <c r="J530" s="47">
        <f t="shared" si="8"/>
        <v>100</v>
      </c>
      <c r="K530" s="57"/>
      <c r="L530" s="57"/>
    </row>
    <row r="531" spans="1:12" ht="22.5" customHeight="1">
      <c r="A531" s="109" t="s">
        <v>424</v>
      </c>
      <c r="B531" s="109"/>
      <c r="C531" s="109"/>
      <c r="D531" s="110"/>
      <c r="E531" s="110"/>
      <c r="F531" s="110"/>
      <c r="G531" s="110"/>
      <c r="H531" s="46">
        <v>1425729270.46</v>
      </c>
      <c r="I531" s="46">
        <v>1384258335.16</v>
      </c>
      <c r="J531" s="48">
        <f t="shared" si="8"/>
        <v>97.09124753491105</v>
      </c>
      <c r="K531" s="57"/>
      <c r="L531" s="57"/>
    </row>
    <row r="532" spans="1:12" ht="22.5" customHeight="1">
      <c r="A532" s="93"/>
      <c r="B532" s="93"/>
      <c r="C532" s="93"/>
      <c r="D532" s="94"/>
      <c r="E532" s="94"/>
      <c r="F532" s="94"/>
      <c r="G532" s="94"/>
      <c r="H532" s="95"/>
      <c r="I532" s="95"/>
      <c r="J532" s="96"/>
      <c r="K532" s="57"/>
      <c r="L532" s="57"/>
    </row>
    <row r="533" spans="1:12" ht="22.5" customHeight="1">
      <c r="A533" s="93"/>
      <c r="B533" s="93"/>
      <c r="C533" s="93"/>
      <c r="D533" s="94"/>
      <c r="E533" s="94"/>
      <c r="F533" s="94"/>
      <c r="G533" s="94"/>
      <c r="H533" s="95"/>
      <c r="I533" s="95"/>
      <c r="J533" s="96"/>
      <c r="K533" s="57"/>
      <c r="L533" s="57"/>
    </row>
    <row r="534" ht="27.75" customHeight="1"/>
    <row r="536" ht="15.75">
      <c r="A536" s="7" t="s">
        <v>1010</v>
      </c>
    </row>
    <row r="537" ht="15.75">
      <c r="A537" s="87" t="s">
        <v>1007</v>
      </c>
    </row>
  </sheetData>
  <sheetProtection/>
  <mergeCells count="17">
    <mergeCell ref="A531:G531"/>
    <mergeCell ref="B11:B12"/>
    <mergeCell ref="C11:C12"/>
    <mergeCell ref="D11:D12"/>
    <mergeCell ref="E11:E12"/>
    <mergeCell ref="F11:F12"/>
    <mergeCell ref="G11:G12"/>
    <mergeCell ref="H1:J1"/>
    <mergeCell ref="I11:I12"/>
    <mergeCell ref="J11:J12"/>
    <mergeCell ref="A3:L3"/>
    <mergeCell ref="A11:A12"/>
    <mergeCell ref="H11:H12"/>
    <mergeCell ref="H5:J5"/>
    <mergeCell ref="H6:J6"/>
    <mergeCell ref="H7:J7"/>
    <mergeCell ref="A9:J9"/>
  </mergeCells>
  <printOptions/>
  <pageMargins left="0.7874015748031497" right="0.15748031496062992" top="0.3937007874015748" bottom="0.3937007874015748" header="0" footer="0"/>
  <pageSetup fitToHeight="0" fitToWidth="1" horizontalDpi="600" verticalDpi="600" orientation="portrait" paperSize="9" scale="63" r:id="rId1"/>
  <rowBreaks count="1" manualBreakCount="1">
    <brk id="10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5">
      <selection activeCell="N10" sqref="N10"/>
    </sheetView>
  </sheetViews>
  <sheetFormatPr defaultColWidth="9.140625" defaultRowHeight="15"/>
  <cols>
    <col min="1" max="1" width="53.7109375" style="0" customWidth="1"/>
    <col min="2" max="2" width="27.57421875" style="0" customWidth="1"/>
    <col min="3" max="3" width="19.57421875" style="0" customWidth="1"/>
    <col min="4" max="4" width="19.421875" style="0" customWidth="1"/>
    <col min="5" max="5" width="16.421875" style="0" customWidth="1"/>
  </cols>
  <sheetData>
    <row r="1" spans="1:5" ht="15.75">
      <c r="A1" s="73"/>
      <c r="B1" s="73"/>
      <c r="C1" s="73"/>
      <c r="D1" s="126" t="s">
        <v>318</v>
      </c>
      <c r="E1" s="126"/>
    </row>
    <row r="2" spans="1:5" ht="15.75">
      <c r="A2" s="73"/>
      <c r="B2" s="73"/>
      <c r="C2" s="74"/>
      <c r="D2" s="74" t="s">
        <v>214</v>
      </c>
      <c r="E2" s="74"/>
    </row>
    <row r="3" spans="1:5" ht="15.75">
      <c r="A3" s="73"/>
      <c r="B3" s="73"/>
      <c r="C3" s="73"/>
      <c r="D3" s="126" t="s">
        <v>197</v>
      </c>
      <c r="E3" s="126"/>
    </row>
    <row r="4" spans="1:5" ht="15.75">
      <c r="A4" s="73"/>
      <c r="B4" s="73"/>
      <c r="C4" s="73"/>
      <c r="D4" s="126" t="s">
        <v>1013</v>
      </c>
      <c r="E4" s="126"/>
    </row>
    <row r="5" spans="1:5" ht="15.75">
      <c r="A5" s="73"/>
      <c r="B5" s="73"/>
      <c r="C5" s="73"/>
      <c r="D5" s="75"/>
      <c r="E5" s="75"/>
    </row>
    <row r="6" spans="1:5" ht="15.75">
      <c r="A6" s="73"/>
      <c r="B6" s="73"/>
      <c r="C6" s="73"/>
      <c r="D6" s="75"/>
      <c r="E6" s="75"/>
    </row>
    <row r="7" spans="1:5" ht="34.5" customHeight="1">
      <c r="A7" s="127" t="s">
        <v>638</v>
      </c>
      <c r="B7" s="127"/>
      <c r="C7" s="127"/>
      <c r="D7" s="127"/>
      <c r="E7" s="127"/>
    </row>
    <row r="8" spans="1:5" ht="15.75">
      <c r="A8" s="9"/>
      <c r="B8" s="9"/>
      <c r="C8" s="9"/>
      <c r="D8" s="9"/>
      <c r="E8" s="75"/>
    </row>
    <row r="9" spans="1:5" ht="116.25" customHeight="1">
      <c r="A9" s="12" t="s">
        <v>56</v>
      </c>
      <c r="B9" s="12" t="s">
        <v>168</v>
      </c>
      <c r="C9" s="12" t="s">
        <v>639</v>
      </c>
      <c r="D9" s="12" t="s">
        <v>640</v>
      </c>
      <c r="E9" s="12" t="s">
        <v>156</v>
      </c>
    </row>
    <row r="10" spans="1:5" ht="31.5">
      <c r="A10" s="89" t="s">
        <v>170</v>
      </c>
      <c r="B10" s="90" t="s">
        <v>0</v>
      </c>
      <c r="C10" s="91">
        <v>37210617.7</v>
      </c>
      <c r="D10" s="91">
        <v>-21325712.52</v>
      </c>
      <c r="E10" s="92"/>
    </row>
    <row r="11" spans="1:5" ht="15.75">
      <c r="A11" s="76" t="s">
        <v>171</v>
      </c>
      <c r="B11" s="77"/>
      <c r="C11" s="77"/>
      <c r="D11" s="78"/>
      <c r="E11" s="11"/>
    </row>
    <row r="12" spans="1:5" ht="15.75">
      <c r="A12" s="79" t="s">
        <v>172</v>
      </c>
      <c r="B12" s="80" t="s">
        <v>0</v>
      </c>
      <c r="C12" s="72">
        <v>-2714500</v>
      </c>
      <c r="D12" s="72">
        <v>-2705650</v>
      </c>
      <c r="E12" s="11">
        <f aca="true" t="shared" si="0" ref="E12:E35">D12/C12*100</f>
        <v>99.67397310738626</v>
      </c>
    </row>
    <row r="13" spans="1:5" ht="15.75">
      <c r="A13" s="81" t="s">
        <v>169</v>
      </c>
      <c r="B13" s="77"/>
      <c r="C13" s="77"/>
      <c r="D13" s="77"/>
      <c r="E13" s="11"/>
    </row>
    <row r="14" spans="1:5" ht="31.5">
      <c r="A14" s="70" t="s">
        <v>173</v>
      </c>
      <c r="B14" s="71" t="s">
        <v>185</v>
      </c>
      <c r="C14" s="72">
        <v>-2714500</v>
      </c>
      <c r="D14" s="72">
        <v>-2714500</v>
      </c>
      <c r="E14" s="11">
        <f t="shared" si="0"/>
        <v>100</v>
      </c>
    </row>
    <row r="15" spans="1:5" ht="31.5">
      <c r="A15" s="70" t="s">
        <v>174</v>
      </c>
      <c r="B15" s="71" t="s">
        <v>186</v>
      </c>
      <c r="C15" s="72">
        <v>96714500</v>
      </c>
      <c r="D15" s="72">
        <v>96714500</v>
      </c>
      <c r="E15" s="11">
        <f t="shared" si="0"/>
        <v>100</v>
      </c>
    </row>
    <row r="16" spans="1:5" ht="47.25">
      <c r="A16" s="70" t="s">
        <v>175</v>
      </c>
      <c r="B16" s="71" t="s">
        <v>187</v>
      </c>
      <c r="C16" s="72">
        <v>96714500</v>
      </c>
      <c r="D16" s="72">
        <v>96714500</v>
      </c>
      <c r="E16" s="11">
        <f t="shared" si="0"/>
        <v>100</v>
      </c>
    </row>
    <row r="17" spans="1:5" ht="47.25">
      <c r="A17" s="70" t="s">
        <v>176</v>
      </c>
      <c r="B17" s="71" t="s">
        <v>188</v>
      </c>
      <c r="C17" s="72">
        <v>-99429000</v>
      </c>
      <c r="D17" s="72">
        <v>-99429000</v>
      </c>
      <c r="E17" s="11">
        <f t="shared" si="0"/>
        <v>100</v>
      </c>
    </row>
    <row r="18" spans="1:5" ht="47.25">
      <c r="A18" s="70" t="s">
        <v>177</v>
      </c>
      <c r="B18" s="71" t="s">
        <v>189</v>
      </c>
      <c r="C18" s="72">
        <v>-99429000</v>
      </c>
      <c r="D18" s="72">
        <v>-99429000</v>
      </c>
      <c r="E18" s="11">
        <f t="shared" si="0"/>
        <v>100</v>
      </c>
    </row>
    <row r="19" spans="1:5" ht="31.5">
      <c r="A19" s="70" t="s">
        <v>972</v>
      </c>
      <c r="B19" s="71" t="s">
        <v>981</v>
      </c>
      <c r="C19" s="72"/>
      <c r="D19" s="72">
        <v>8850</v>
      </c>
      <c r="E19" s="11"/>
    </row>
    <row r="20" spans="1:5" ht="31.5">
      <c r="A20" s="70" t="s">
        <v>688</v>
      </c>
      <c r="B20" s="71" t="s">
        <v>982</v>
      </c>
      <c r="C20" s="72"/>
      <c r="D20" s="72">
        <v>8850</v>
      </c>
      <c r="E20" s="11"/>
    </row>
    <row r="21" spans="1:5" ht="31.5">
      <c r="A21" s="70" t="s">
        <v>973</v>
      </c>
      <c r="B21" s="71" t="s">
        <v>687</v>
      </c>
      <c r="C21" s="72"/>
      <c r="D21" s="72">
        <v>8850</v>
      </c>
      <c r="E21" s="11"/>
    </row>
    <row r="22" spans="1:5" ht="47.25">
      <c r="A22" s="70" t="s">
        <v>974</v>
      </c>
      <c r="B22" s="71" t="s">
        <v>983</v>
      </c>
      <c r="C22" s="72"/>
      <c r="D22" s="72">
        <v>8850</v>
      </c>
      <c r="E22" s="11"/>
    </row>
    <row r="23" spans="1:5" ht="63">
      <c r="A23" s="70" t="s">
        <v>975</v>
      </c>
      <c r="B23" s="71" t="s">
        <v>984</v>
      </c>
      <c r="C23" s="72"/>
      <c r="D23" s="72">
        <v>8850</v>
      </c>
      <c r="E23" s="11"/>
    </row>
    <row r="24" spans="1:5" ht="15.75">
      <c r="A24" s="70" t="s">
        <v>976</v>
      </c>
      <c r="B24" s="80" t="s">
        <v>0</v>
      </c>
      <c r="C24" s="72"/>
      <c r="D24" s="72"/>
      <c r="E24" s="11"/>
    </row>
    <row r="25" spans="1:5" ht="15.75">
      <c r="A25" s="79" t="s">
        <v>169</v>
      </c>
      <c r="B25" s="80"/>
      <c r="C25" s="72"/>
      <c r="D25" s="72"/>
      <c r="E25" s="11"/>
    </row>
    <row r="26" spans="1:5" ht="15.75">
      <c r="A26" s="70" t="s">
        <v>178</v>
      </c>
      <c r="B26" s="71" t="s">
        <v>0</v>
      </c>
      <c r="C26" s="72">
        <v>39925117.7</v>
      </c>
      <c r="D26" s="72">
        <v>-18620062.52</v>
      </c>
      <c r="E26" s="11"/>
    </row>
    <row r="27" spans="1:5" ht="31.5">
      <c r="A27" s="79" t="s">
        <v>179</v>
      </c>
      <c r="B27" s="80" t="s">
        <v>190</v>
      </c>
      <c r="C27" s="72">
        <v>39925117.7</v>
      </c>
      <c r="D27" s="72">
        <v>-18620062.52</v>
      </c>
      <c r="E27" s="11"/>
    </row>
    <row r="28" spans="1:5" ht="15.75">
      <c r="A28" s="79" t="s">
        <v>977</v>
      </c>
      <c r="B28" s="80" t="s">
        <v>985</v>
      </c>
      <c r="C28" s="72">
        <v>-1484411078.76</v>
      </c>
      <c r="D28" s="72">
        <v>-1502298547.68</v>
      </c>
      <c r="E28" s="11">
        <f t="shared" si="0"/>
        <v>101.20502124889437</v>
      </c>
    </row>
    <row r="29" spans="1:5" ht="15.75">
      <c r="A29" s="79" t="s">
        <v>180</v>
      </c>
      <c r="B29" s="80" t="s">
        <v>0</v>
      </c>
      <c r="C29" s="72">
        <v>-1484411078.76</v>
      </c>
      <c r="D29" s="72">
        <v>-1502298547.68</v>
      </c>
      <c r="E29" s="11">
        <f t="shared" si="0"/>
        <v>101.20502124889437</v>
      </c>
    </row>
    <row r="30" spans="1:5" ht="15.75">
      <c r="A30" s="79" t="s">
        <v>978</v>
      </c>
      <c r="B30" s="80" t="s">
        <v>191</v>
      </c>
      <c r="C30" s="72">
        <v>-1484411078.76</v>
      </c>
      <c r="D30" s="72">
        <v>-1502298547.68</v>
      </c>
      <c r="E30" s="11">
        <f t="shared" si="0"/>
        <v>101.20502124889437</v>
      </c>
    </row>
    <row r="31" spans="1:5" ht="31.5">
      <c r="A31" s="79" t="s">
        <v>979</v>
      </c>
      <c r="B31" s="80" t="s">
        <v>192</v>
      </c>
      <c r="C31" s="72">
        <v>-1484411078.76</v>
      </c>
      <c r="D31" s="72">
        <v>-1502298547.68</v>
      </c>
      <c r="E31" s="11">
        <f t="shared" si="0"/>
        <v>101.20502124889437</v>
      </c>
    </row>
    <row r="32" spans="1:5" ht="31.5">
      <c r="A32" s="79" t="s">
        <v>980</v>
      </c>
      <c r="B32" s="80" t="s">
        <v>193</v>
      </c>
      <c r="C32" s="72">
        <v>-1484411078.76</v>
      </c>
      <c r="D32" s="72">
        <v>-1502298547.68</v>
      </c>
      <c r="E32" s="11">
        <f t="shared" si="0"/>
        <v>101.20502124889437</v>
      </c>
    </row>
    <row r="33" spans="1:5" ht="15.75">
      <c r="A33" s="79" t="s">
        <v>501</v>
      </c>
      <c r="B33" s="80" t="s">
        <v>986</v>
      </c>
      <c r="C33" s="72">
        <v>1525158270.46</v>
      </c>
      <c r="D33" s="72">
        <v>1483678485.16</v>
      </c>
      <c r="E33" s="11">
        <f t="shared" si="0"/>
        <v>97.28029634016349</v>
      </c>
    </row>
    <row r="34" spans="1:5" ht="15.75">
      <c r="A34" s="70" t="s">
        <v>181</v>
      </c>
      <c r="B34" s="71" t="s">
        <v>0</v>
      </c>
      <c r="C34" s="72">
        <v>1525158270.46</v>
      </c>
      <c r="D34" s="72">
        <v>1483678485.16</v>
      </c>
      <c r="E34" s="11">
        <f t="shared" si="0"/>
        <v>97.28029634016349</v>
      </c>
    </row>
    <row r="35" spans="1:5" ht="15.75">
      <c r="A35" s="70" t="s">
        <v>182</v>
      </c>
      <c r="B35" s="71" t="s">
        <v>194</v>
      </c>
      <c r="C35" s="72">
        <v>1525158270.46</v>
      </c>
      <c r="D35" s="72">
        <v>1483678485.16</v>
      </c>
      <c r="E35" s="11">
        <f t="shared" si="0"/>
        <v>97.28029634016349</v>
      </c>
    </row>
    <row r="36" spans="1:5" ht="31.5">
      <c r="A36" s="70" t="s">
        <v>183</v>
      </c>
      <c r="B36" s="71" t="s">
        <v>195</v>
      </c>
      <c r="C36" s="72">
        <v>1525158270.46</v>
      </c>
      <c r="D36" s="72">
        <v>1483678485.16</v>
      </c>
      <c r="E36" s="11">
        <v>97.22821442652668</v>
      </c>
    </row>
    <row r="37" spans="1:5" ht="31.5">
      <c r="A37" s="82" t="s">
        <v>184</v>
      </c>
      <c r="B37" s="83" t="s">
        <v>196</v>
      </c>
      <c r="C37" s="84">
        <v>1525158270.46</v>
      </c>
      <c r="D37" s="84">
        <v>1483678485.16</v>
      </c>
      <c r="E37" s="11">
        <v>97.22821442652668</v>
      </c>
    </row>
    <row r="40" ht="15.75">
      <c r="A40" s="87" t="s">
        <v>1008</v>
      </c>
    </row>
    <row r="41" ht="15.75">
      <c r="A41" s="7" t="s">
        <v>1006</v>
      </c>
    </row>
    <row r="42" ht="15.75">
      <c r="A42" s="7"/>
    </row>
    <row r="43" ht="15.75">
      <c r="A43" s="7" t="s">
        <v>1009</v>
      </c>
    </row>
    <row r="44" ht="15.75">
      <c r="A44" s="87" t="s">
        <v>1007</v>
      </c>
    </row>
  </sheetData>
  <sheetProtection/>
  <mergeCells count="4">
    <mergeCell ref="D1:E1"/>
    <mergeCell ref="D3:E3"/>
    <mergeCell ref="D4:E4"/>
    <mergeCell ref="A7:E7"/>
  </mergeCells>
  <printOptions/>
  <pageMargins left="0.7874015748031497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Шкуропеко</dc:creator>
  <cp:keywords/>
  <dc:description/>
  <cp:lastModifiedBy>Булгакова</cp:lastModifiedBy>
  <cp:lastPrinted>2021-03-10T09:52:07Z</cp:lastPrinted>
  <dcterms:created xsi:type="dcterms:W3CDTF">2016-07-12T08:32:24Z</dcterms:created>
  <dcterms:modified xsi:type="dcterms:W3CDTF">2021-07-01T06:52:51Z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C:\Users\Шкуропеко\AppData\Local\Кейсистемс\Свод-Смарт\ReportManager\sv_0503317g_20160101__win_1_2.xlsx</vt:lpwstr>
  </property>
</Properties>
</file>