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305" windowWidth="15000" windowHeight="9705" activeTab="0"/>
  </bookViews>
  <sheets>
    <sheet name="Расходы" sheetId="1" r:id="rId1"/>
  </sheets>
  <definedNames>
    <definedName name="_xlnm.Print_Titles" localSheetId="0">'Расходы'!$4:$6</definedName>
    <definedName name="_xlnm.Print_Area" localSheetId="0">'Расходы'!$A$1:$M$58</definedName>
  </definedNames>
  <calcPr fullCalcOnLoad="1"/>
</workbook>
</file>

<file path=xl/sharedStrings.xml><?xml version="1.0" encoding="utf-8"?>
<sst xmlns="http://schemas.openxmlformats.org/spreadsheetml/2006/main" count="115" uniqueCount="115">
  <si>
    <t>1101</t>
  </si>
  <si>
    <t>0405</t>
  </si>
  <si>
    <t>0701</t>
  </si>
  <si>
    <t>0100</t>
  </si>
  <si>
    <t>0113</t>
  </si>
  <si>
    <t>1000</t>
  </si>
  <si>
    <t>1102</t>
  </si>
  <si>
    <t>0600</t>
  </si>
  <si>
    <t>0702</t>
  </si>
  <si>
    <t>1001</t>
  </si>
  <si>
    <t>0804</t>
  </si>
  <si>
    <t>0203</t>
  </si>
  <si>
    <t>0703</t>
  </si>
  <si>
    <t>0102</t>
  </si>
  <si>
    <t>0500</t>
  </si>
  <si>
    <t>0310</t>
  </si>
  <si>
    <t>1400</t>
  </si>
  <si>
    <t>0103</t>
  </si>
  <si>
    <t>0408</t>
  </si>
  <si>
    <t>0412</t>
  </si>
  <si>
    <t>1003</t>
  </si>
  <si>
    <t>0501</t>
  </si>
  <si>
    <t>1401</t>
  </si>
  <si>
    <t>0409</t>
  </si>
  <si>
    <t>0104</t>
  </si>
  <si>
    <t>0400</t>
  </si>
  <si>
    <t>1300</t>
  </si>
  <si>
    <t>1004</t>
  </si>
  <si>
    <t>0502</t>
  </si>
  <si>
    <t>0900</t>
  </si>
  <si>
    <t>0105</t>
  </si>
  <si>
    <t>1301</t>
  </si>
  <si>
    <t>0605</t>
  </si>
  <si>
    <t>0309</t>
  </si>
  <si>
    <t>0707</t>
  </si>
  <si>
    <t>0300</t>
  </si>
  <si>
    <t>0106</t>
  </si>
  <si>
    <t>1006</t>
  </si>
  <si>
    <t>0800</t>
  </si>
  <si>
    <t>0902</t>
  </si>
  <si>
    <t>0107</t>
  </si>
  <si>
    <t>0111</t>
  </si>
  <si>
    <t>0801</t>
  </si>
  <si>
    <t>0505</t>
  </si>
  <si>
    <t>0200</t>
  </si>
  <si>
    <t>1100</t>
  </si>
  <si>
    <t>0709</t>
  </si>
  <si>
    <t>0700</t>
  </si>
  <si>
    <t xml:space="preserve"> Наименование </t>
  </si>
  <si>
    <t>Рз Пр</t>
  </si>
  <si>
    <t>ВСЕГО:</t>
  </si>
  <si>
    <t>(в рублях)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</si>
  <si>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</si>
  <si>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</si>
  <si>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</si>
  <si>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</si>
  <si>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</si>
  <si>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</si>
  <si>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Обеспечение проведения выборов и референдумов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</si>
  <si>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</si>
  <si>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</si>
  <si>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</si>
  <si>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</si>
  <si>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</si>
  <si>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</si>
  <si>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Обеспечение пожарной безопасности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</si>
  <si>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</si>
  <si>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</si>
  <si>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</si>
  <si>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</si>
  <si>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</si>
  <si>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</si>
  <si>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</si>
  <si>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</si>
  <si>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</si>
  <si>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</si>
  <si>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</si>
  <si>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</si>
  <si>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</si>
  <si>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</si>
  <si>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</si>
  <si>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</si>
  <si>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</si>
  <si>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</si>
  <si>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</si>
  <si>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</si>
  <si>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ЗДРАВООХРАНЕНИЕ</t>
  </si>
  <si>
    <t xml:space="preserve">      Амбулаторная помощь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</si>
  <si>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</si>
  <si>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</si>
  <si>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</si>
  <si>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</si>
  <si>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</si>
  <si>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</si>
  <si>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</si>
  <si>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</si>
  <si>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</si>
  <si>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</si>
  <si>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</si>
  <si>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</si>
  <si>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УСЛОВНО УТВЕРЖДЕННЫЕ РАСХОДЫ</t>
  </si>
  <si>
    <t>9999</t>
  </si>
  <si>
    <t>Сумма на 2019 год (закон от 26.12.2018 № 6-5-1, первоначальный)</t>
  </si>
  <si>
    <t>Решение от 07.02.2019 № 6-6-1</t>
  </si>
  <si>
    <t>Решение от 27.02.2019 № 6-7-5</t>
  </si>
  <si>
    <t>Решение от 24.04.2019 № 6-8-3</t>
  </si>
  <si>
    <t>Решение от 18.06.2019 № 6-10-2</t>
  </si>
  <si>
    <t>Решение от 17.07.2019 № 6-11-2</t>
  </si>
  <si>
    <t>Решение от 28.08.2019 № 6-12-3</t>
  </si>
  <si>
    <t>Решение от 30.10.2019 № 6-13-5</t>
  </si>
  <si>
    <t>Решение от 26.11.2019 № 6-14-10</t>
  </si>
  <si>
    <t>Решение от 18.12.2019 № 6-16-2</t>
  </si>
  <si>
    <t>1402</t>
  </si>
  <si>
    <t xml:space="preserve">      Иные дотации</t>
  </si>
  <si>
    <t>Сведения о внесенных в течение 2019 года изменениях, внесенных в решение "О бюджете муниципального образования "Брянский муниципальный район" на 2019 год и на плановый период 2020 и 2021 годы", в части расходов на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</si>
</sst>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" fontId="45" fillId="0" borderId="10">
      <alignment horizontal="right"/>
      <protection/>
    </xf>
    <xf numFmtId="4" fontId="45" fillId="0" borderId="10">
      <alignment horizontal="right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8" fillId="30" borderId="1" applyNumberFormat="0" applyAlignment="0" applyProtection="0"/>
    <xf numFmtId="0" fontId="41" fillId="27" borderId="8" applyNumberFormat="0" applyAlignment="0" applyProtection="0"/>
    <xf numFmtId="0" fontId="31" fillId="27" borderId="1" applyNumberFormat="0" applyAlignment="0" applyProtection="0"/>
    <xf numFmtId="0" fontId="4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28" borderId="2" applyNumberFormat="0" applyAlignment="0" applyProtection="0"/>
    <xf numFmtId="0" fontId="42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2"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4" fontId="5" fillId="33" borderId="11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187" fontId="6" fillId="33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4" fontId="48" fillId="0" borderId="11" xfId="0" applyNumberFormat="1" applyFont="1" applyBorder="1" applyAlignment="1">
      <alignment/>
    </xf>
    <xf numFmtId="4" fontId="49" fillId="0" borderId="11" xfId="0" applyNumberFormat="1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6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8"/>
  <sheetViews>
    <sheetView tabSelected="1" view="pageBreakPreview" zoomScale="80" zoomScaleSheetLayoutView="80" zoomScalePageLayoutView="0" workbookViewId="0" topLeftCell="B40">
      <selection activeCell="A4" sqref="A4:L58"/>
    </sheetView>
  </sheetViews>
  <sheetFormatPr defaultColWidth="9.140625" defaultRowHeight="15"/>
  <cols>
    <col min="1" max="1" width="34.00390625" style="0" customWidth="1"/>
    <col min="2" max="2" width="7.28125" style="0" customWidth="1"/>
    <col min="3" max="3" width="20.8515625" style="5" customWidth="1"/>
    <col min="4" max="4" width="19.140625" style="0" customWidth="1"/>
    <col min="5" max="5" width="15.421875" style="0" customWidth="1"/>
    <col min="6" max="6" width="21.00390625" style="0" customWidth="1"/>
    <col min="7" max="7" width="19.7109375" style="0" customWidth="1"/>
    <col min="8" max="8" width="19.57421875" style="7" customWidth="1"/>
    <col min="9" max="9" width="19.421875" style="10" customWidth="1"/>
    <col min="10" max="10" width="19.57421875" style="10" customWidth="1"/>
    <col min="11" max="11" width="20.00390625" style="10" customWidth="1"/>
    <col min="12" max="12" width="21.57421875" style="10" customWidth="1"/>
  </cols>
  <sheetData>
    <row r="1" spans="1:5" ht="15">
      <c r="A1" s="27"/>
      <c r="B1" s="27"/>
      <c r="C1" s="27"/>
      <c r="D1" s="27"/>
      <c r="E1" s="27"/>
    </row>
    <row r="2" spans="1:12" s="3" customFormat="1" ht="40.5" customHeight="1">
      <c r="A2" s="25" t="s">
        <v>114</v>
      </c>
      <c r="B2" s="25"/>
      <c r="C2" s="25"/>
      <c r="D2" s="25"/>
      <c r="E2" s="25"/>
      <c r="F2" s="25"/>
      <c r="G2" s="25"/>
      <c r="H2" s="25"/>
      <c r="I2" s="25"/>
      <c r="J2" s="8"/>
      <c r="K2" s="8"/>
      <c r="L2" s="8"/>
    </row>
    <row r="3" spans="1:12" s="3" customFormat="1" ht="15.75">
      <c r="A3" s="4"/>
      <c r="B3" s="4"/>
      <c r="C3" s="4"/>
      <c r="D3" s="28"/>
      <c r="E3" s="28"/>
      <c r="F3" s="26" t="s">
        <v>51</v>
      </c>
      <c r="G3" s="26"/>
      <c r="H3" s="26"/>
      <c r="I3" s="26"/>
      <c r="J3" s="9"/>
      <c r="K3" s="9"/>
      <c r="L3" s="9"/>
    </row>
    <row r="4" spans="1:12" s="3" customFormat="1" ht="28.5" customHeight="1">
      <c r="A4" s="29" t="s">
        <v>48</v>
      </c>
      <c r="B4" s="29" t="s">
        <v>49</v>
      </c>
      <c r="C4" s="30" t="s">
        <v>102</v>
      </c>
      <c r="D4" s="30" t="s">
        <v>103</v>
      </c>
      <c r="E4" s="30" t="s">
        <v>104</v>
      </c>
      <c r="F4" s="30" t="s">
        <v>105</v>
      </c>
      <c r="G4" s="30" t="s">
        <v>106</v>
      </c>
      <c r="H4" s="30" t="s">
        <v>107</v>
      </c>
      <c r="I4" s="24" t="s">
        <v>108</v>
      </c>
      <c r="J4" s="24" t="s">
        <v>109</v>
      </c>
      <c r="K4" s="24" t="s">
        <v>110</v>
      </c>
      <c r="L4" s="24" t="s">
        <v>111</v>
      </c>
    </row>
    <row r="5" spans="1:12" s="3" customFormat="1" ht="27.75" customHeight="1">
      <c r="A5" s="29"/>
      <c r="B5" s="29"/>
      <c r="C5" s="30"/>
      <c r="D5" s="30"/>
      <c r="E5" s="30"/>
      <c r="F5" s="30"/>
      <c r="G5" s="30"/>
      <c r="H5" s="30"/>
      <c r="I5" s="24"/>
      <c r="J5" s="24"/>
      <c r="K5" s="24"/>
      <c r="L5" s="24"/>
    </row>
    <row r="6" spans="1:12" s="3" customFormat="1" ht="15" customHeight="1">
      <c r="A6" s="29"/>
      <c r="B6" s="29"/>
      <c r="C6" s="30"/>
      <c r="D6" s="30"/>
      <c r="E6" s="30"/>
      <c r="F6" s="30"/>
      <c r="G6" s="30"/>
      <c r="H6" s="30"/>
      <c r="I6" s="24"/>
      <c r="J6" s="24"/>
      <c r="K6" s="24"/>
      <c r="L6" s="24"/>
    </row>
    <row r="7" spans="1:12" ht="37.5">
      <c r="A7" s="14" t="s">
        <v>52</v>
      </c>
      <c r="B7" s="15" t="s">
        <v>3</v>
      </c>
      <c r="C7" s="11">
        <v>99450652</v>
      </c>
      <c r="D7" s="11">
        <v>0</v>
      </c>
      <c r="E7" s="11">
        <v>-15000</v>
      </c>
      <c r="F7" s="11">
        <v>584431.6299999952</v>
      </c>
      <c r="G7" s="11">
        <v>-10000</v>
      </c>
      <c r="H7" s="11">
        <v>7618095.36</v>
      </c>
      <c r="I7" s="11">
        <v>3537836.27</v>
      </c>
      <c r="J7" s="11">
        <v>1253044.85</v>
      </c>
      <c r="K7" s="11">
        <v>1177120</v>
      </c>
      <c r="L7" s="11">
        <v>-3840409.37</v>
      </c>
    </row>
    <row r="8" spans="1:12" ht="61.5" customHeight="1">
      <c r="A8" s="16" t="s">
        <v>53</v>
      </c>
      <c r="B8" s="17" t="s">
        <v>13</v>
      </c>
      <c r="C8" s="12">
        <v>1557076</v>
      </c>
      <c r="D8" s="12"/>
      <c r="E8" s="12"/>
      <c r="F8" s="13"/>
      <c r="G8" s="12"/>
      <c r="H8" s="12">
        <v>282144</v>
      </c>
      <c r="I8" s="12"/>
      <c r="J8" s="12">
        <v>54071.26</v>
      </c>
      <c r="K8" s="12">
        <v>147312.32</v>
      </c>
      <c r="L8" s="12">
        <v>-2568.57</v>
      </c>
    </row>
    <row r="9" spans="1:12" ht="131.25">
      <c r="A9" s="16" t="s">
        <v>54</v>
      </c>
      <c r="B9" s="17" t="s">
        <v>17</v>
      </c>
      <c r="C9" s="12">
        <v>1618674</v>
      </c>
      <c r="D9" s="12"/>
      <c r="E9" s="12"/>
      <c r="F9" s="13"/>
      <c r="G9" s="12"/>
      <c r="H9" s="12">
        <v>1064341</v>
      </c>
      <c r="I9" s="12">
        <v>18857</v>
      </c>
      <c r="J9" s="12">
        <v>-124606.74</v>
      </c>
      <c r="K9" s="12">
        <v>-24150.84</v>
      </c>
      <c r="L9" s="12">
        <v>2568.57</v>
      </c>
    </row>
    <row r="10" spans="1:12" ht="99.75" customHeight="1">
      <c r="A10" s="16" t="s">
        <v>55</v>
      </c>
      <c r="B10" s="17" t="s">
        <v>24</v>
      </c>
      <c r="C10" s="12">
        <v>33979494</v>
      </c>
      <c r="D10" s="12"/>
      <c r="E10" s="12"/>
      <c r="F10" s="13"/>
      <c r="G10" s="12"/>
      <c r="H10" s="12">
        <v>3003680</v>
      </c>
      <c r="I10" s="12">
        <v>1563439</v>
      </c>
      <c r="J10" s="12">
        <v>723926.99</v>
      </c>
      <c r="K10" s="12">
        <v>712834.52</v>
      </c>
      <c r="L10" s="12"/>
    </row>
    <row r="11" spans="1:12" ht="21" customHeight="1">
      <c r="A11" s="16" t="s">
        <v>56</v>
      </c>
      <c r="B11" s="17" t="s">
        <v>30</v>
      </c>
      <c r="C11" s="12">
        <v>16600</v>
      </c>
      <c r="D11" s="12"/>
      <c r="E11" s="12"/>
      <c r="F11" s="13"/>
      <c r="G11" s="12"/>
      <c r="H11" s="12"/>
      <c r="I11" s="12"/>
      <c r="J11" s="12"/>
      <c r="K11" s="12"/>
      <c r="L11" s="12"/>
    </row>
    <row r="12" spans="1:12" ht="75" customHeight="1">
      <c r="A12" s="16" t="s">
        <v>57</v>
      </c>
      <c r="B12" s="17" t="s">
        <v>36</v>
      </c>
      <c r="C12" s="12">
        <v>14017728</v>
      </c>
      <c r="D12" s="12"/>
      <c r="E12" s="12"/>
      <c r="F12" s="13"/>
      <c r="G12" s="12"/>
      <c r="H12" s="12">
        <v>1671783</v>
      </c>
      <c r="I12" s="12">
        <v>666337</v>
      </c>
      <c r="J12" s="12">
        <v>-538192.12</v>
      </c>
      <c r="K12" s="12">
        <v>289044</v>
      </c>
      <c r="L12" s="12"/>
    </row>
    <row r="13" spans="1:12" ht="56.25">
      <c r="A13" s="16" t="s">
        <v>58</v>
      </c>
      <c r="B13" s="17" t="s">
        <v>40</v>
      </c>
      <c r="C13" s="12">
        <v>0</v>
      </c>
      <c r="D13" s="12"/>
      <c r="E13" s="12"/>
      <c r="F13" s="13"/>
      <c r="G13" s="12"/>
      <c r="H13" s="12">
        <v>115174</v>
      </c>
      <c r="I13" s="12"/>
      <c r="J13" s="12"/>
      <c r="K13" s="12"/>
      <c r="L13" s="12"/>
    </row>
    <row r="14" spans="1:12" ht="21" customHeight="1">
      <c r="A14" s="16" t="s">
        <v>59</v>
      </c>
      <c r="B14" s="17" t="s">
        <v>41</v>
      </c>
      <c r="C14" s="12">
        <v>3990982</v>
      </c>
      <c r="D14" s="12"/>
      <c r="E14" s="12">
        <v>-15000</v>
      </c>
      <c r="F14" s="13">
        <v>-10000</v>
      </c>
      <c r="G14" s="12">
        <v>-10000</v>
      </c>
      <c r="H14" s="12">
        <v>-30000</v>
      </c>
      <c r="I14" s="12"/>
      <c r="J14" s="12">
        <v>-30000</v>
      </c>
      <c r="K14" s="12"/>
      <c r="L14" s="12">
        <v>-3566493</v>
      </c>
    </row>
    <row r="15" spans="1:12" ht="20.25" customHeight="1">
      <c r="A15" s="16" t="s">
        <v>60</v>
      </c>
      <c r="B15" s="17" t="s">
        <v>4</v>
      </c>
      <c r="C15" s="12">
        <v>44270098</v>
      </c>
      <c r="D15" s="12"/>
      <c r="E15" s="12"/>
      <c r="F15" s="13">
        <v>594431.6300000027</v>
      </c>
      <c r="G15" s="12"/>
      <c r="H15" s="12">
        <v>1510973.36</v>
      </c>
      <c r="I15" s="12">
        <v>1289203.27</v>
      </c>
      <c r="J15" s="12">
        <v>1167845.46</v>
      </c>
      <c r="K15" s="12">
        <v>52080</v>
      </c>
      <c r="L15" s="12">
        <v>-273916.37</v>
      </c>
    </row>
    <row r="16" spans="1:12" ht="20.25" customHeight="1">
      <c r="A16" s="14" t="s">
        <v>61</v>
      </c>
      <c r="B16" s="15" t="s">
        <v>44</v>
      </c>
      <c r="C16" s="11">
        <v>2894639</v>
      </c>
      <c r="D16" s="11">
        <f>D17+D18</f>
        <v>0</v>
      </c>
      <c r="E16" s="11"/>
      <c r="F16" s="11"/>
      <c r="G16" s="11"/>
      <c r="H16" s="11"/>
      <c r="I16" s="11"/>
      <c r="J16" s="11"/>
      <c r="K16" s="11"/>
      <c r="L16" s="11"/>
    </row>
    <row r="17" spans="1:12" ht="37.5">
      <c r="A17" s="16" t="s">
        <v>62</v>
      </c>
      <c r="B17" s="17" t="s">
        <v>11</v>
      </c>
      <c r="C17" s="12">
        <v>2894639</v>
      </c>
      <c r="D17" s="12"/>
      <c r="E17" s="12"/>
      <c r="F17" s="12"/>
      <c r="G17" s="12"/>
      <c r="H17" s="12"/>
      <c r="I17" s="12"/>
      <c r="J17" s="12"/>
      <c r="K17" s="12"/>
      <c r="L17" s="12"/>
    </row>
    <row r="18" spans="1:12" s="1" customFormat="1" ht="39" customHeight="1">
      <c r="A18" s="14" t="s">
        <v>63</v>
      </c>
      <c r="B18" s="15" t="s">
        <v>35</v>
      </c>
      <c r="C18" s="11">
        <v>6974856</v>
      </c>
      <c r="D18" s="11">
        <v>0</v>
      </c>
      <c r="E18" s="11"/>
      <c r="F18" s="11">
        <v>-133277</v>
      </c>
      <c r="G18" s="11">
        <v>-217923</v>
      </c>
      <c r="H18" s="11">
        <v>506192.45</v>
      </c>
      <c r="I18" s="11">
        <v>-220942.8</v>
      </c>
      <c r="J18" s="11">
        <v>-216429.96</v>
      </c>
      <c r="K18" s="11"/>
      <c r="L18" s="11">
        <v>2420.6</v>
      </c>
    </row>
    <row r="19" spans="1:12" s="18" customFormat="1" ht="112.5">
      <c r="A19" s="16" t="s">
        <v>64</v>
      </c>
      <c r="B19" s="17" t="s">
        <v>33</v>
      </c>
      <c r="C19" s="12">
        <v>6874856</v>
      </c>
      <c r="D19" s="12"/>
      <c r="E19" s="12"/>
      <c r="F19" s="12">
        <v>-133277</v>
      </c>
      <c r="G19" s="12">
        <v>-217923</v>
      </c>
      <c r="H19" s="12">
        <v>506192.45</v>
      </c>
      <c r="I19" s="12">
        <v>-320942.8</v>
      </c>
      <c r="J19" s="12">
        <v>-216429.96</v>
      </c>
      <c r="K19" s="12"/>
      <c r="L19" s="12">
        <v>2420.6</v>
      </c>
    </row>
    <row r="20" spans="1:12" ht="37.5">
      <c r="A20" s="16" t="s">
        <v>65</v>
      </c>
      <c r="B20" s="17" t="s">
        <v>15</v>
      </c>
      <c r="C20" s="12">
        <v>100000</v>
      </c>
      <c r="D20" s="12"/>
      <c r="E20" s="12"/>
      <c r="F20" s="12"/>
      <c r="G20" s="12"/>
      <c r="H20" s="12"/>
      <c r="I20" s="12">
        <v>100000</v>
      </c>
      <c r="J20" s="12"/>
      <c r="K20" s="12"/>
      <c r="L20" s="12"/>
    </row>
    <row r="21" spans="1:12" s="1" customFormat="1" ht="20.25" customHeight="1">
      <c r="A21" s="14" t="s">
        <v>66</v>
      </c>
      <c r="B21" s="15" t="s">
        <v>25</v>
      </c>
      <c r="C21" s="11">
        <v>21130763.79</v>
      </c>
      <c r="D21" s="11">
        <v>251054915.71</v>
      </c>
      <c r="E21" s="11"/>
      <c r="F21" s="11">
        <v>31136078.600000016</v>
      </c>
      <c r="G21" s="11">
        <v>198404.95</v>
      </c>
      <c r="H21" s="11">
        <v>592290.54</v>
      </c>
      <c r="I21" s="11">
        <v>-87658253</v>
      </c>
      <c r="J21" s="11">
        <v>2604516.86</v>
      </c>
      <c r="K21" s="11"/>
      <c r="L21" s="11">
        <v>1308150.62</v>
      </c>
    </row>
    <row r="22" spans="1:12" ht="20.25" customHeight="1">
      <c r="A22" s="16" t="s">
        <v>67</v>
      </c>
      <c r="B22" s="17" t="s">
        <v>1</v>
      </c>
      <c r="C22" s="12">
        <v>337787.79</v>
      </c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8.75">
      <c r="A23" s="16" t="s">
        <v>68</v>
      </c>
      <c r="B23" s="17" t="s">
        <v>18</v>
      </c>
      <c r="C23" s="12">
        <v>522000</v>
      </c>
      <c r="D23" s="12"/>
      <c r="E23" s="12"/>
      <c r="F23" s="12"/>
      <c r="G23" s="12"/>
      <c r="H23" s="12">
        <v>5836.54</v>
      </c>
      <c r="I23" s="12"/>
      <c r="J23" s="12"/>
      <c r="K23" s="12"/>
      <c r="L23" s="12"/>
    </row>
    <row r="24" spans="1:12" ht="20.25" customHeight="1">
      <c r="A24" s="16" t="s">
        <v>69</v>
      </c>
      <c r="B24" s="17" t="s">
        <v>23</v>
      </c>
      <c r="C24" s="12">
        <v>18200927</v>
      </c>
      <c r="D24" s="12">
        <v>251054915.71</v>
      </c>
      <c r="E24" s="12"/>
      <c r="F24" s="12">
        <v>31136078.599999994</v>
      </c>
      <c r="G24" s="12">
        <v>-1595.05</v>
      </c>
      <c r="H24" s="12"/>
      <c r="I24" s="12">
        <v>-87658253</v>
      </c>
      <c r="J24" s="12">
        <v>2655106.66</v>
      </c>
      <c r="K24" s="12"/>
      <c r="L24" s="12">
        <v>1408150.62</v>
      </c>
    </row>
    <row r="25" spans="1:12" ht="27" customHeight="1">
      <c r="A25" s="16" t="s">
        <v>70</v>
      </c>
      <c r="B25" s="17" t="s">
        <v>19</v>
      </c>
      <c r="C25" s="12">
        <v>2070049</v>
      </c>
      <c r="D25" s="12"/>
      <c r="E25" s="12"/>
      <c r="F25" s="12"/>
      <c r="G25" s="12">
        <v>200000</v>
      </c>
      <c r="H25" s="12">
        <v>586454</v>
      </c>
      <c r="I25" s="12"/>
      <c r="J25" s="12">
        <v>-50589.8</v>
      </c>
      <c r="K25" s="12"/>
      <c r="L25" s="12">
        <v>-100000</v>
      </c>
    </row>
    <row r="26" spans="1:12" s="1" customFormat="1" ht="56.25">
      <c r="A26" s="14" t="s">
        <v>71</v>
      </c>
      <c r="B26" s="15" t="s">
        <v>14</v>
      </c>
      <c r="C26" s="11">
        <v>38933633.76</v>
      </c>
      <c r="D26" s="11">
        <v>2255000</v>
      </c>
      <c r="E26" s="11"/>
      <c r="F26" s="11">
        <v>13695658.370000005</v>
      </c>
      <c r="G26" s="11">
        <v>-1000000</v>
      </c>
      <c r="H26" s="11">
        <v>4113574.05</v>
      </c>
      <c r="I26" s="11">
        <v>-458674.6</v>
      </c>
      <c r="J26" s="11">
        <v>4888866.29</v>
      </c>
      <c r="K26" s="11"/>
      <c r="L26" s="11">
        <v>1146777.65</v>
      </c>
    </row>
    <row r="27" spans="1:12" ht="20.25" customHeight="1">
      <c r="A27" s="16" t="s">
        <v>72</v>
      </c>
      <c r="B27" s="17" t="s">
        <v>21</v>
      </c>
      <c r="C27" s="12">
        <v>5017802.8</v>
      </c>
      <c r="D27" s="12">
        <v>100000</v>
      </c>
      <c r="E27" s="12"/>
      <c r="F27" s="12"/>
      <c r="G27" s="12">
        <v>-486909.2</v>
      </c>
      <c r="H27" s="12">
        <v>1482210</v>
      </c>
      <c r="I27" s="12">
        <v>-1615286.55</v>
      </c>
      <c r="J27" s="12">
        <v>56000</v>
      </c>
      <c r="K27" s="12"/>
      <c r="L27" s="12">
        <v>2647.53</v>
      </c>
    </row>
    <row r="28" spans="1:12" ht="30" customHeight="1">
      <c r="A28" s="16" t="s">
        <v>73</v>
      </c>
      <c r="B28" s="17" t="s">
        <v>28</v>
      </c>
      <c r="C28" s="12">
        <v>33915830.96</v>
      </c>
      <c r="D28" s="12">
        <v>1755000</v>
      </c>
      <c r="E28" s="12"/>
      <c r="F28" s="12">
        <v>13695658.369999997</v>
      </c>
      <c r="G28" s="12">
        <v>-513090.8</v>
      </c>
      <c r="H28" s="12">
        <v>2031364.05</v>
      </c>
      <c r="I28" s="12">
        <v>714103.91</v>
      </c>
      <c r="J28" s="12">
        <v>4832866.29</v>
      </c>
      <c r="K28" s="12"/>
      <c r="L28" s="12">
        <v>-355869.88</v>
      </c>
    </row>
    <row r="29" spans="1:12" ht="37.5" customHeight="1">
      <c r="A29" s="16" t="s">
        <v>74</v>
      </c>
      <c r="B29" s="17" t="s">
        <v>43</v>
      </c>
      <c r="C29" s="12">
        <v>0</v>
      </c>
      <c r="D29" s="12">
        <v>400000</v>
      </c>
      <c r="E29" s="12"/>
      <c r="F29" s="12"/>
      <c r="G29" s="12"/>
      <c r="H29" s="12">
        <v>600000</v>
      </c>
      <c r="I29" s="12">
        <v>442508.04</v>
      </c>
      <c r="J29" s="12"/>
      <c r="K29" s="12"/>
      <c r="L29" s="12">
        <v>1500000</v>
      </c>
    </row>
    <row r="30" spans="1:12" s="1" customFormat="1" ht="20.25" customHeight="1">
      <c r="A30" s="14" t="s">
        <v>75</v>
      </c>
      <c r="B30" s="15" t="s">
        <v>7</v>
      </c>
      <c r="C30" s="11">
        <v>1841816</v>
      </c>
      <c r="D30" s="11">
        <v>950000</v>
      </c>
      <c r="E30" s="11"/>
      <c r="F30" s="11">
        <v>21314161</v>
      </c>
      <c r="G30" s="11">
        <v>17923</v>
      </c>
      <c r="H30" s="11">
        <v>-593200</v>
      </c>
      <c r="I30" s="11"/>
      <c r="J30" s="11">
        <v>32580.36</v>
      </c>
      <c r="K30" s="11"/>
      <c r="L30" s="11">
        <v>1500000</v>
      </c>
    </row>
    <row r="31" spans="1:12" ht="32.25" customHeight="1">
      <c r="A31" s="16" t="s">
        <v>76</v>
      </c>
      <c r="B31" s="17" t="s">
        <v>32</v>
      </c>
      <c r="C31" s="12">
        <v>1841816</v>
      </c>
      <c r="D31" s="12">
        <v>950000</v>
      </c>
      <c r="E31" s="12"/>
      <c r="F31" s="12">
        <v>21314161</v>
      </c>
      <c r="G31" s="12">
        <v>17923</v>
      </c>
      <c r="H31" s="12">
        <v>-593200</v>
      </c>
      <c r="I31" s="12"/>
      <c r="J31" s="12">
        <v>32580.36</v>
      </c>
      <c r="K31" s="12"/>
      <c r="L31" s="12">
        <v>1500000</v>
      </c>
    </row>
    <row r="32" spans="1:12" s="1" customFormat="1" ht="33.75" customHeight="1">
      <c r="A32" s="14" t="s">
        <v>77</v>
      </c>
      <c r="B32" s="15" t="s">
        <v>47</v>
      </c>
      <c r="C32" s="11">
        <v>709970135.39</v>
      </c>
      <c r="D32" s="11">
        <v>9574426</v>
      </c>
      <c r="E32" s="11"/>
      <c r="F32" s="11">
        <v>7021415.180000067</v>
      </c>
      <c r="G32" s="22">
        <v>23023453.18</v>
      </c>
      <c r="H32" s="11">
        <v>13689326.09</v>
      </c>
      <c r="I32" s="11">
        <v>2510339.91</v>
      </c>
      <c r="J32" s="11">
        <v>1908113.6</v>
      </c>
      <c r="K32" s="11">
        <v>52080</v>
      </c>
      <c r="L32" s="11">
        <v>4903211.41</v>
      </c>
    </row>
    <row r="33" spans="1:12" s="6" customFormat="1" ht="37.5">
      <c r="A33" s="16" t="s">
        <v>78</v>
      </c>
      <c r="B33" s="17" t="s">
        <v>2</v>
      </c>
      <c r="C33" s="12">
        <v>206121987.39</v>
      </c>
      <c r="D33" s="12">
        <v>4402242</v>
      </c>
      <c r="E33" s="12"/>
      <c r="F33" s="12">
        <v>15306578.780000001</v>
      </c>
      <c r="G33" s="12">
        <v>9455923.94</v>
      </c>
      <c r="H33" s="12">
        <v>1230972.87</v>
      </c>
      <c r="I33" s="12">
        <v>-849172.72</v>
      </c>
      <c r="J33" s="12">
        <v>-3460811.33</v>
      </c>
      <c r="K33" s="12"/>
      <c r="L33" s="12">
        <v>125625.21</v>
      </c>
    </row>
    <row r="34" spans="1:12" ht="18.75">
      <c r="A34" s="16" t="s">
        <v>79</v>
      </c>
      <c r="B34" s="17" t="s">
        <v>8</v>
      </c>
      <c r="C34" s="12">
        <v>434183946</v>
      </c>
      <c r="D34" s="12">
        <v>4673804</v>
      </c>
      <c r="E34" s="12"/>
      <c r="F34" s="12">
        <v>-5831620</v>
      </c>
      <c r="G34" s="12">
        <v>13767529.64</v>
      </c>
      <c r="H34" s="12">
        <v>12945744.09</v>
      </c>
      <c r="I34" s="12">
        <v>2523011.91</v>
      </c>
      <c r="J34" s="12">
        <v>6315070.64</v>
      </c>
      <c r="K34" s="12"/>
      <c r="L34" s="12">
        <v>4800256.2</v>
      </c>
    </row>
    <row r="35" spans="1:12" s="18" customFormat="1" ht="37.5">
      <c r="A35" s="16" t="s">
        <v>80</v>
      </c>
      <c r="B35" s="17" t="s">
        <v>12</v>
      </c>
      <c r="C35" s="12">
        <v>39361818</v>
      </c>
      <c r="D35" s="12">
        <v>498380</v>
      </c>
      <c r="E35" s="12"/>
      <c r="F35" s="12">
        <v>-2653543.6000000015</v>
      </c>
      <c r="G35" s="12">
        <v>-200000.4</v>
      </c>
      <c r="H35" s="12">
        <v>-293973.11</v>
      </c>
      <c r="I35" s="12"/>
      <c r="J35" s="12">
        <v>-674169.4</v>
      </c>
      <c r="K35" s="12"/>
      <c r="L35" s="12"/>
    </row>
    <row r="36" spans="1:12" ht="20.25" customHeight="1">
      <c r="A36" s="16" t="s">
        <v>81</v>
      </c>
      <c r="B36" s="17" t="s">
        <v>34</v>
      </c>
      <c r="C36" s="12">
        <v>2504640</v>
      </c>
      <c r="D36" s="12"/>
      <c r="E36" s="12"/>
      <c r="F36" s="12"/>
      <c r="G36" s="12"/>
      <c r="H36" s="12">
        <v>-31431.23</v>
      </c>
      <c r="I36" s="12"/>
      <c r="J36" s="12">
        <v>-22400</v>
      </c>
      <c r="K36" s="12"/>
      <c r="L36" s="12">
        <v>-22670</v>
      </c>
    </row>
    <row r="37" spans="1:12" ht="20.25" customHeight="1">
      <c r="A37" s="16" t="s">
        <v>82</v>
      </c>
      <c r="B37" s="17" t="s">
        <v>46</v>
      </c>
      <c r="C37" s="12">
        <v>27797744</v>
      </c>
      <c r="D37" s="12"/>
      <c r="E37" s="12"/>
      <c r="F37" s="23">
        <v>200000</v>
      </c>
      <c r="G37" s="23"/>
      <c r="H37" s="23">
        <v>-161986.53</v>
      </c>
      <c r="I37" s="12">
        <v>836500.72</v>
      </c>
      <c r="J37" s="12">
        <v>-249576.31</v>
      </c>
      <c r="K37" s="12">
        <v>52080</v>
      </c>
      <c r="L37" s="12"/>
    </row>
    <row r="38" spans="1:12" s="1" customFormat="1" ht="36" customHeight="1">
      <c r="A38" s="14" t="s">
        <v>83</v>
      </c>
      <c r="B38" s="15" t="s">
        <v>38</v>
      </c>
      <c r="C38" s="11">
        <v>70931324.19</v>
      </c>
      <c r="D38" s="11">
        <v>563143</v>
      </c>
      <c r="E38" s="11"/>
      <c r="F38" s="22">
        <v>-46367.31999999285</v>
      </c>
      <c r="G38" s="11">
        <v>6629955.15</v>
      </c>
      <c r="H38" s="11">
        <v>2768277.71</v>
      </c>
      <c r="I38" s="11">
        <v>845143.1</v>
      </c>
      <c r="J38" s="11">
        <v>-1142677.39</v>
      </c>
      <c r="K38" s="11"/>
      <c r="L38" s="11">
        <v>-100945</v>
      </c>
    </row>
    <row r="39" spans="1:12" ht="28.5" customHeight="1">
      <c r="A39" s="16" t="s">
        <v>84</v>
      </c>
      <c r="B39" s="17" t="s">
        <v>42</v>
      </c>
      <c r="C39" s="12">
        <v>61104711.19</v>
      </c>
      <c r="D39" s="12">
        <v>563143</v>
      </c>
      <c r="E39" s="12"/>
      <c r="F39" s="23">
        <v>-46367.3200000003</v>
      </c>
      <c r="G39" s="12">
        <v>6629955.15</v>
      </c>
      <c r="H39" s="12">
        <v>3226910.17</v>
      </c>
      <c r="I39" s="12">
        <v>515435.29</v>
      </c>
      <c r="J39" s="12">
        <v>-1494553.04</v>
      </c>
      <c r="K39" s="12"/>
      <c r="L39" s="12">
        <v>-30000</v>
      </c>
    </row>
    <row r="40" spans="1:12" s="18" customFormat="1" ht="34.5" customHeight="1">
      <c r="A40" s="16" t="s">
        <v>85</v>
      </c>
      <c r="B40" s="17" t="s">
        <v>10</v>
      </c>
      <c r="C40" s="12">
        <v>9826613</v>
      </c>
      <c r="D40" s="12"/>
      <c r="E40" s="12"/>
      <c r="F40" s="12"/>
      <c r="G40" s="12"/>
      <c r="H40" s="12">
        <v>-458632.46</v>
      </c>
      <c r="I40" s="12">
        <v>329707.81</v>
      </c>
      <c r="J40" s="12">
        <v>351875.65</v>
      </c>
      <c r="K40" s="12"/>
      <c r="L40" s="12">
        <v>-70945</v>
      </c>
    </row>
    <row r="41" spans="1:12" s="1" customFormat="1" ht="18.75">
      <c r="A41" s="14" t="s">
        <v>86</v>
      </c>
      <c r="B41" s="15" t="s">
        <v>29</v>
      </c>
      <c r="C41" s="11">
        <v>364450</v>
      </c>
      <c r="D41" s="11">
        <v>45000</v>
      </c>
      <c r="E41" s="11"/>
      <c r="F41" s="11"/>
      <c r="G41" s="11"/>
      <c r="H41" s="11">
        <v>29700</v>
      </c>
      <c r="I41" s="11"/>
      <c r="J41" s="11">
        <v>-11128.18</v>
      </c>
      <c r="K41" s="11"/>
      <c r="L41" s="11"/>
    </row>
    <row r="42" spans="1:12" ht="18.75">
      <c r="A42" s="16" t="s">
        <v>87</v>
      </c>
      <c r="B42" s="17" t="s">
        <v>39</v>
      </c>
      <c r="C42" s="12">
        <v>364450</v>
      </c>
      <c r="D42" s="12">
        <v>45000</v>
      </c>
      <c r="E42" s="12"/>
      <c r="F42" s="12"/>
      <c r="G42" s="12"/>
      <c r="H42" s="12">
        <v>29700</v>
      </c>
      <c r="I42" s="12"/>
      <c r="J42" s="12">
        <v>-11128.18</v>
      </c>
      <c r="K42" s="12"/>
      <c r="L42" s="12"/>
    </row>
    <row r="43" spans="1:12" s="1" customFormat="1" ht="18.75" customHeight="1">
      <c r="A43" s="14" t="s">
        <v>88</v>
      </c>
      <c r="B43" s="15" t="s">
        <v>5</v>
      </c>
      <c r="C43" s="11">
        <v>43869612.22</v>
      </c>
      <c r="D43" s="11">
        <v>0</v>
      </c>
      <c r="E43" s="11">
        <v>15000</v>
      </c>
      <c r="F43" s="11">
        <v>6423890.8000000045</v>
      </c>
      <c r="G43" s="11">
        <v>10000</v>
      </c>
      <c r="H43" s="11">
        <v>30000</v>
      </c>
      <c r="I43" s="11">
        <v>1364600</v>
      </c>
      <c r="J43" s="11">
        <v>-698229.58</v>
      </c>
      <c r="K43" s="11"/>
      <c r="L43" s="11">
        <v>-272259.46</v>
      </c>
    </row>
    <row r="44" spans="1:12" s="18" customFormat="1" ht="24" customHeight="1">
      <c r="A44" s="16" t="s">
        <v>89</v>
      </c>
      <c r="B44" s="17" t="s">
        <v>9</v>
      </c>
      <c r="C44" s="12">
        <v>8111801</v>
      </c>
      <c r="D44" s="12"/>
      <c r="E44" s="12"/>
      <c r="F44" s="12"/>
      <c r="G44" s="12"/>
      <c r="H44" s="12"/>
      <c r="I44" s="12"/>
      <c r="J44" s="12">
        <v>-638306.68</v>
      </c>
      <c r="K44" s="12"/>
      <c r="L44" s="12">
        <v>-10000</v>
      </c>
    </row>
    <row r="45" spans="1:12" ht="32.25" customHeight="1">
      <c r="A45" s="16" t="s">
        <v>90</v>
      </c>
      <c r="B45" s="17" t="s">
        <v>20</v>
      </c>
      <c r="C45" s="12">
        <v>2826833</v>
      </c>
      <c r="D45" s="12"/>
      <c r="E45" s="12">
        <v>15000</v>
      </c>
      <c r="F45" s="12">
        <v>-2708833</v>
      </c>
      <c r="G45" s="12">
        <v>10000</v>
      </c>
      <c r="H45" s="23">
        <v>30000</v>
      </c>
      <c r="I45" s="12"/>
      <c r="J45" s="12">
        <v>30000</v>
      </c>
      <c r="K45" s="12"/>
      <c r="L45" s="12"/>
    </row>
    <row r="46" spans="1:12" ht="24" customHeight="1">
      <c r="A46" s="16" t="s">
        <v>91</v>
      </c>
      <c r="B46" s="17" t="s">
        <v>27</v>
      </c>
      <c r="C46" s="12">
        <v>29463571.22</v>
      </c>
      <c r="D46" s="12"/>
      <c r="E46" s="12"/>
      <c r="F46" s="12">
        <v>9132723.800000004</v>
      </c>
      <c r="G46" s="12"/>
      <c r="H46" s="12"/>
      <c r="I46" s="12">
        <v>1364600</v>
      </c>
      <c r="J46" s="12">
        <v>-63865.4</v>
      </c>
      <c r="K46" s="12"/>
      <c r="L46" s="12">
        <v>-272259.46</v>
      </c>
    </row>
    <row r="47" spans="1:12" ht="40.5" customHeight="1">
      <c r="A47" s="16" t="s">
        <v>92</v>
      </c>
      <c r="B47" s="17" t="s">
        <v>37</v>
      </c>
      <c r="C47" s="12">
        <v>3467407</v>
      </c>
      <c r="D47" s="12"/>
      <c r="E47" s="12"/>
      <c r="F47" s="12"/>
      <c r="G47" s="12"/>
      <c r="H47" s="12"/>
      <c r="I47" s="12"/>
      <c r="J47" s="12">
        <v>-26057.5</v>
      </c>
      <c r="K47" s="12"/>
      <c r="L47" s="12">
        <v>10000</v>
      </c>
    </row>
    <row r="48" spans="1:12" s="1" customFormat="1" ht="30" customHeight="1">
      <c r="A48" s="14" t="s">
        <v>93</v>
      </c>
      <c r="B48" s="15" t="s">
        <v>45</v>
      </c>
      <c r="C48" s="11">
        <v>17402762</v>
      </c>
      <c r="D48" s="11">
        <v>30000</v>
      </c>
      <c r="E48" s="11"/>
      <c r="F48" s="11">
        <v>48519567.92</v>
      </c>
      <c r="G48" s="11">
        <v>14917378.31</v>
      </c>
      <c r="H48" s="11">
        <v>-354256.2</v>
      </c>
      <c r="I48" s="11">
        <v>-1272503.87</v>
      </c>
      <c r="J48" s="11">
        <v>-498042.91</v>
      </c>
      <c r="K48" s="11"/>
      <c r="L48" s="11">
        <v>2950670</v>
      </c>
    </row>
    <row r="49" spans="1:12" ht="18.75">
      <c r="A49" s="16" t="s">
        <v>94</v>
      </c>
      <c r="B49" s="17" t="s">
        <v>0</v>
      </c>
      <c r="C49" s="12">
        <v>17402762</v>
      </c>
      <c r="D49" s="12">
        <v>30000</v>
      </c>
      <c r="E49" s="12"/>
      <c r="F49" s="12">
        <v>6115527.920000002</v>
      </c>
      <c r="G49" s="12">
        <v>-484471.94</v>
      </c>
      <c r="H49" s="12">
        <v>-354256.2</v>
      </c>
      <c r="I49" s="12">
        <v>-1272503.87</v>
      </c>
      <c r="J49" s="12">
        <v>-498042.91</v>
      </c>
      <c r="K49" s="12"/>
      <c r="L49" s="12">
        <v>22670</v>
      </c>
    </row>
    <row r="50" spans="1:12" ht="18.75">
      <c r="A50" s="16" t="s">
        <v>95</v>
      </c>
      <c r="B50" s="17" t="s">
        <v>6</v>
      </c>
      <c r="C50" s="12">
        <v>0</v>
      </c>
      <c r="D50" s="12"/>
      <c r="E50" s="12"/>
      <c r="F50" s="12">
        <v>42404040</v>
      </c>
      <c r="G50" s="12">
        <v>15401850.25</v>
      </c>
      <c r="H50" s="12"/>
      <c r="I50" s="12"/>
      <c r="J50" s="12"/>
      <c r="K50" s="12"/>
      <c r="L50" s="12">
        <v>2928000</v>
      </c>
    </row>
    <row r="51" spans="1:12" s="1" customFormat="1" ht="36.75" customHeight="1">
      <c r="A51" s="14" t="s">
        <v>96</v>
      </c>
      <c r="B51" s="15" t="s">
        <v>26</v>
      </c>
      <c r="C51" s="11">
        <v>5047902</v>
      </c>
      <c r="D51" s="11">
        <v>0</v>
      </c>
      <c r="E51" s="11"/>
      <c r="F51" s="11"/>
      <c r="G51" s="22"/>
      <c r="H51" s="11"/>
      <c r="I51" s="11"/>
      <c r="J51" s="11">
        <v>-168055.41</v>
      </c>
      <c r="K51" s="11"/>
      <c r="L51" s="11">
        <v>-67916.35</v>
      </c>
    </row>
    <row r="52" spans="1:12" s="18" customFormat="1" ht="42" customHeight="1">
      <c r="A52" s="16" t="s">
        <v>97</v>
      </c>
      <c r="B52" s="17" t="s">
        <v>31</v>
      </c>
      <c r="C52" s="12">
        <v>5047902</v>
      </c>
      <c r="D52" s="12"/>
      <c r="E52" s="12"/>
      <c r="F52" s="12"/>
      <c r="G52" s="12"/>
      <c r="H52" s="12"/>
      <c r="I52" s="12"/>
      <c r="J52" s="12">
        <v>-168055.41</v>
      </c>
      <c r="K52" s="12"/>
      <c r="L52" s="12">
        <v>-67916.35</v>
      </c>
    </row>
    <row r="53" spans="1:12" s="1" customFormat="1" ht="81.75" customHeight="1">
      <c r="A53" s="14" t="s">
        <v>98</v>
      </c>
      <c r="B53" s="15" t="s">
        <v>16</v>
      </c>
      <c r="C53" s="11">
        <v>8695000</v>
      </c>
      <c r="D53" s="11">
        <v>1925000</v>
      </c>
      <c r="E53" s="11"/>
      <c r="F53" s="11"/>
      <c r="G53" s="11"/>
      <c r="H53" s="11">
        <v>2700000</v>
      </c>
      <c r="I53" s="11"/>
      <c r="J53" s="11">
        <v>1564500</v>
      </c>
      <c r="K53" s="11"/>
      <c r="L53" s="11"/>
    </row>
    <row r="54" spans="1:12" ht="71.25" customHeight="1">
      <c r="A54" s="16" t="s">
        <v>99</v>
      </c>
      <c r="B54" s="17" t="s">
        <v>22</v>
      </c>
      <c r="C54" s="12">
        <v>4895000</v>
      </c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20.25" customHeight="1">
      <c r="A55" s="16" t="s">
        <v>113</v>
      </c>
      <c r="B55" s="17" t="s">
        <v>112</v>
      </c>
      <c r="C55" s="12">
        <v>3800000</v>
      </c>
      <c r="D55" s="12">
        <v>1925000</v>
      </c>
      <c r="E55" s="11"/>
      <c r="F55" s="11"/>
      <c r="G55" s="11"/>
      <c r="H55" s="11">
        <v>2700000</v>
      </c>
      <c r="I55" s="11"/>
      <c r="J55" s="11">
        <v>1564500</v>
      </c>
      <c r="K55" s="11"/>
      <c r="L55" s="11"/>
    </row>
    <row r="56" spans="1:12" s="2" customFormat="1" ht="27.75" customHeight="1">
      <c r="A56" s="14" t="s">
        <v>100</v>
      </c>
      <c r="B56" s="17" t="s">
        <v>101</v>
      </c>
      <c r="C56" s="12">
        <v>0</v>
      </c>
      <c r="D56" s="12"/>
      <c r="E56" s="12"/>
      <c r="F56" s="12"/>
      <c r="G56" s="12"/>
      <c r="H56" s="12"/>
      <c r="I56" s="12"/>
      <c r="J56" s="12"/>
      <c r="K56" s="12"/>
      <c r="L56" s="12"/>
    </row>
    <row r="57" spans="1:12" s="18" customFormat="1" ht="21.75" customHeight="1">
      <c r="A57" s="16"/>
      <c r="B57" s="31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8.75">
      <c r="A58" s="19" t="s">
        <v>50</v>
      </c>
      <c r="B58" s="20"/>
      <c r="C58" s="21">
        <v>1027507546.35</v>
      </c>
      <c r="D58" s="21">
        <f>D21+D26+D30+D32+D38+D41+D43+D48+D53</f>
        <v>266397484.71</v>
      </c>
      <c r="E58" s="21">
        <f>E7+E21+E26+E30+E32+E38+E41+E43+E48+E53</f>
        <v>0</v>
      </c>
      <c r="F58" s="21">
        <f aca="true" t="shared" si="0" ref="F58:L58">F7+F16+F18+F21+F26+F30+F32+F38+F41+F43+F48+F51+F53</f>
        <v>128515559.18000011</v>
      </c>
      <c r="G58" s="21">
        <f t="shared" si="0"/>
        <v>43569191.59</v>
      </c>
      <c r="H58" s="21">
        <f t="shared" si="0"/>
        <v>31100000.000000004</v>
      </c>
      <c r="I58" s="21">
        <f t="shared" si="0"/>
        <v>-81352454.99000001</v>
      </c>
      <c r="J58" s="21">
        <f t="shared" si="0"/>
        <v>9517058.529999997</v>
      </c>
      <c r="K58" s="21">
        <f t="shared" si="0"/>
        <v>1229200</v>
      </c>
      <c r="L58" s="21">
        <f t="shared" si="0"/>
        <v>7529700.100000001</v>
      </c>
    </row>
  </sheetData>
  <sheetProtection/>
  <mergeCells count="16">
    <mergeCell ref="A2:I2"/>
    <mergeCell ref="F3:I3"/>
    <mergeCell ref="G4:G6"/>
    <mergeCell ref="H4:H6"/>
    <mergeCell ref="A1:E1"/>
    <mergeCell ref="D3:E3"/>
    <mergeCell ref="F4:F6"/>
    <mergeCell ref="D4:D6"/>
    <mergeCell ref="E4:E6"/>
    <mergeCell ref="C4:C6"/>
    <mergeCell ref="J4:J6"/>
    <mergeCell ref="K4:K6"/>
    <mergeCell ref="L4:L6"/>
    <mergeCell ref="A4:A6"/>
    <mergeCell ref="B4:B6"/>
    <mergeCell ref="I4:I6"/>
  </mergeCells>
  <printOptions/>
  <pageMargins left="0.3937007874015748" right="0.3937007874015748" top="0.5511811023622047" bottom="0.3937007874015748" header="0.31496062992125984" footer="0.31496062992125984"/>
  <pageSetup errors="blank" fitToHeight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Мария Виниченко</cp:lastModifiedBy>
  <cp:lastPrinted>2019-05-29T12:19:34Z</cp:lastPrinted>
  <dcterms:created xsi:type="dcterms:W3CDTF">2017-05-03T15:49:45Z</dcterms:created>
  <dcterms:modified xsi:type="dcterms:W3CDTF">2020-05-28T11:53:32Z</dcterms:modified>
  <cp:category/>
  <cp:version/>
  <cp:contentType/>
  <cp:contentStatus/>
</cp:coreProperties>
</file>