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305" windowWidth="15000" windowHeight="9705" activeTab="0"/>
  </bookViews>
  <sheets>
    <sheet name="Расходы" sheetId="1" r:id="rId1"/>
  </sheets>
  <definedNames>
    <definedName name="_xlnm.Print_Titles" localSheetId="0">'Расходы'!$4:$6</definedName>
    <definedName name="_xlnm.Print_Area" localSheetId="0">'Расходы'!$A$1:$J$57</definedName>
  </definedNames>
  <calcPr fullCalcOnLoad="1"/>
</workbook>
</file>

<file path=xl/sharedStrings.xml><?xml version="1.0" encoding="utf-8"?>
<sst xmlns="http://schemas.openxmlformats.org/spreadsheetml/2006/main" count="112" uniqueCount="112">
  <si>
    <t>1101</t>
  </si>
  <si>
    <t>0405</t>
  </si>
  <si>
    <t>0701</t>
  </si>
  <si>
    <t>0100</t>
  </si>
  <si>
    <t>0113</t>
  </si>
  <si>
    <t>1000</t>
  </si>
  <si>
    <t>1102</t>
  </si>
  <si>
    <t>0600</t>
  </si>
  <si>
    <t>0702</t>
  </si>
  <si>
    <t>1001</t>
  </si>
  <si>
    <t>0804</t>
  </si>
  <si>
    <t>0203</t>
  </si>
  <si>
    <t>0703</t>
  </si>
  <si>
    <t>0102</t>
  </si>
  <si>
    <t>0500</t>
  </si>
  <si>
    <t>0310</t>
  </si>
  <si>
    <t>1400</t>
  </si>
  <si>
    <t>0103</t>
  </si>
  <si>
    <t>0408</t>
  </si>
  <si>
    <t>0412</t>
  </si>
  <si>
    <t>1003</t>
  </si>
  <si>
    <t>0501</t>
  </si>
  <si>
    <t>1401</t>
  </si>
  <si>
    <t>0409</t>
  </si>
  <si>
    <t>0104</t>
  </si>
  <si>
    <t>0400</t>
  </si>
  <si>
    <t>1300</t>
  </si>
  <si>
    <t>1004</t>
  </si>
  <si>
    <t>0502</t>
  </si>
  <si>
    <t>0900</t>
  </si>
  <si>
    <t>0105</t>
  </si>
  <si>
    <t>1301</t>
  </si>
  <si>
    <t>0605</t>
  </si>
  <si>
    <t>0309</t>
  </si>
  <si>
    <t>0707</t>
  </si>
  <si>
    <t>0300</t>
  </si>
  <si>
    <t>0106</t>
  </si>
  <si>
    <t>1006</t>
  </si>
  <si>
    <t>0800</t>
  </si>
  <si>
    <t>0902</t>
  </si>
  <si>
    <t>0111</t>
  </si>
  <si>
    <t>0801</t>
  </si>
  <si>
    <t>0505</t>
  </si>
  <si>
    <t>0200</t>
  </si>
  <si>
    <t>1100</t>
  </si>
  <si>
    <t>0709</t>
  </si>
  <si>
    <t>0700</t>
  </si>
  <si>
    <t xml:space="preserve"> Наименование </t>
  </si>
  <si>
    <t>Рз Пр</t>
  </si>
  <si>
    <t>(в рублях)</t>
  </si>
  <si>
    <t>1402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</si>
  <si>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</si>
  <si>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</si>
  <si>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</si>
  <si>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</si>
  <si>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Судебная система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</si>
  <si>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</si>
  <si>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</si>
  <si>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Другие общегосударственные вопросы</t>
  </si>
  <si>
    <t xml:space="preserve">  Национальная оборона</t>
  </si>
  <si>
    <t xml:space="preserve">    Мобилизационная и вневойсковая подготовка</t>
  </si>
  <si>
    <t xml:space="preserve">  НАЦИОНАЛЬНАЯ БЕЗОПАСНОСТЬ И ПРАВООХРАНИТЕЛЬНАЯ ДЕЯТЕЛЬНОСТЬ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</si>
  <si>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</si>
  <si>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Обеспечение пожарной безопасности</t>
  </si>
  <si>
    <t xml:space="preserve">  НАЦИОНАЛЬНАЯ ЭКОНОМИКА</t>
  </si>
  <si>
    <t xml:space="preserve">    Сельское хозяйство и рыболовство</t>
  </si>
  <si>
    <t xml:space="preserve">    Транспорт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</si>
  <si>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</si>
  <si>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</si>
  <si>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 xml:space="preserve">  ЖИЛИЩНО-КОММУНАЛЬНОЕ ХОЗЯЙСТВО</t>
  </si>
  <si>
    <t xml:space="preserve">    Жилищное хозяйство</t>
  </si>
  <si>
    <t xml:space="preserve">    Коммунальное хозяйство</t>
  </si>
  <si>
    <t xml:space="preserve">    Другие вопросы в области жилищно-коммунального хозяйства</t>
  </si>
  <si>
    <t xml:space="preserve">  ОБРАЗОВАНИЕ</t>
  </si>
  <si>
    <t xml:space="preserve">    Дошкольное образование</t>
  </si>
  <si>
    <t xml:space="preserve">    Общее образование</t>
  </si>
  <si>
    <t xml:space="preserve">    Дополнительное образование детей</t>
  </si>
  <si>
    <t xml:space="preserve">    Молодежная политика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</si>
  <si>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</si>
  <si>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</si>
  <si>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</si>
  <si>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</si>
  <si>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</si>
  <si>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</si>
  <si>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</si>
  <si>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</si>
  <si>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</si>
  <si>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</si>
  <si>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Физическая культура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</si>
  <si>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</si>
  <si>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</si>
  <si>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 xml:space="preserve">  МЕЖБЮДЖЕТНЫЕ ТРАНСФЕРТЫ ОБЩЕГО ХАРАКТЕРА БЮДЖЕТАМ БЮДЖЕТНОЙ СИСТЕМЫ РОССИЙСКОЙ ФЕДЕРАЦИИ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</si>
  <si>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</si>
  <si>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   Иные дотации</t>
  </si>
  <si>
    <t>ИТОГО:</t>
  </si>
  <si>
    <t>ЗДРАВООХРАНЕНИЕ</t>
  </si>
  <si>
    <t>Амбулаторная помощь</t>
  </si>
  <si>
    <t>Массовый спорт</t>
  </si>
  <si>
    <t>ОХРАНА ОКРУЖАЮЩЕЙ СРЕДЫ</t>
  </si>
  <si>
    <t>Другие вопросы в области охраны окружающей среды</t>
  </si>
  <si>
    <t>0503</t>
  </si>
  <si>
    <t xml:space="preserve">    Благоустройство</t>
  </si>
  <si>
    <t>Сумма на 2021 год (решения
от 15.12.2020
№ 6-25-1, первоначальный)</t>
  </si>
  <si>
    <t>Решение от 24.02.2021 № 6-27-3</t>
  </si>
  <si>
    <t>Решение от 29.06.2021 № 6-30-3</t>
  </si>
  <si>
    <t>Сведения о внесенных в течение 2021 года изменениях, внесенных в решение "О бюджете Брянского муниципального района Брянской области" на 2021 год и на плановый период 2022 и 2023 годов", в части расходов на 2021 год</t>
  </si>
  <si>
    <t>Решение  от 29.07.2021 № 6-31-1</t>
  </si>
  <si>
    <t>Решение от 28.10.2021 № 6-34-2</t>
  </si>
  <si>
    <t>Решение от 22.12.2021 № 6-37-1</t>
  </si>
  <si>
    <t>0107</t>
  </si>
  <si>
    <t xml:space="preserve">      Обеспечение проведения выборов и референдумов</t>
  </si>
  <si>
    <t>Сумма на 2021 год
(с учетом изменений)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</si>
</sst>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##\ ###\ ###\ ###\ ##0.00"/>
    <numFmt numFmtId="181" formatCode="_(\$#,##0_);\(\$#,##0\)"/>
    <numFmt numFmtId="182" formatCode="_(\$#,##0_);[Red]\(\$#,##0\)"/>
    <numFmt numFmtId="183" formatCode="_(\$#,##0.00_);\(\$#,##0.00\)"/>
    <numFmt numFmtId="184" formatCode="_(\$#,##0.00_);[Red]\(\$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#,##0.0"/>
  </numFmts>
  <fonts count="51">
    <font>
      <sz val="11"/>
      <color theme="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5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" fontId="45" fillId="0" borderId="10">
      <alignment horizontal="right"/>
      <protection/>
    </xf>
    <xf numFmtId="4" fontId="45" fillId="0" borderId="10">
      <alignment horizontal="right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8" fillId="30" borderId="1" applyNumberFormat="0" applyAlignment="0" applyProtection="0"/>
    <xf numFmtId="0" fontId="41" fillId="27" borderId="8" applyNumberFormat="0" applyAlignment="0" applyProtection="0"/>
    <xf numFmtId="0" fontId="31" fillId="27" borderId="1" applyNumberFormat="0" applyAlignment="0" applyProtection="0"/>
    <xf numFmtId="0" fontId="46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32" fillId="28" borderId="2" applyNumberFormat="0" applyAlignment="0" applyProtection="0"/>
    <xf numFmtId="0" fontId="42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1" fillId="0" borderId="0" applyFont="0" applyFill="0" applyBorder="0" applyAlignment="0" applyProtection="0"/>
    <xf numFmtId="0" fontId="39" fillId="0" borderId="6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35"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33" borderId="11" xfId="0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 vertical="center"/>
    </xf>
    <xf numFmtId="4" fontId="5" fillId="33" borderId="11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4" fontId="48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6" fillId="34" borderId="11" xfId="0" applyNumberFormat="1" applyFont="1" applyFill="1" applyBorder="1" applyAlignment="1">
      <alignment horizontal="center" vertical="center"/>
    </xf>
    <xf numFmtId="187" fontId="6" fillId="34" borderId="11" xfId="0" applyNumberFormat="1" applyFont="1" applyFill="1" applyBorder="1" applyAlignment="1">
      <alignment horizontal="center" vertical="center"/>
    </xf>
    <xf numFmtId="4" fontId="5" fillId="34" borderId="11" xfId="0" applyNumberFormat="1" applyFont="1" applyFill="1" applyBorder="1" applyAlignment="1">
      <alignment horizontal="center" vertical="center"/>
    </xf>
    <xf numFmtId="4" fontId="48" fillId="34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9" fillId="0" borderId="11" xfId="0" applyNumberFormat="1" applyFont="1" applyBorder="1" applyAlignment="1">
      <alignment/>
    </xf>
    <xf numFmtId="4" fontId="50" fillId="0" borderId="11" xfId="0" applyNumberFormat="1" applyFont="1" applyBorder="1" applyAlignment="1">
      <alignment/>
    </xf>
    <xf numFmtId="4" fontId="50" fillId="0" borderId="11" xfId="0" applyNumberFormat="1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105" xfId="74"/>
    <cellStyle name="xl96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61"/>
  <sheetViews>
    <sheetView tabSelected="1" view="pageBreakPreview" zoomScale="80" zoomScaleSheetLayoutView="80" zoomScalePageLayoutView="0" workbookViewId="0" topLeftCell="A37">
      <selection activeCell="I4" sqref="I4:I6"/>
    </sheetView>
  </sheetViews>
  <sheetFormatPr defaultColWidth="9.140625" defaultRowHeight="15"/>
  <cols>
    <col min="1" max="1" width="60.140625" style="0" customWidth="1"/>
    <col min="2" max="2" width="8.00390625" style="0" customWidth="1"/>
    <col min="3" max="3" width="24.421875" style="4" customWidth="1"/>
    <col min="4" max="4" width="21.28125" style="0" customWidth="1"/>
    <col min="5" max="6" width="21.00390625" style="0" customWidth="1"/>
    <col min="7" max="7" width="19.7109375" style="0" customWidth="1"/>
    <col min="8" max="8" width="20.8515625" style="6" customWidth="1"/>
    <col min="9" max="9" width="23.421875" style="0" customWidth="1"/>
  </cols>
  <sheetData>
    <row r="1" spans="1:5" ht="15">
      <c r="A1" s="28"/>
      <c r="B1" s="28"/>
      <c r="C1" s="28"/>
      <c r="D1" s="28"/>
      <c r="E1" s="28"/>
    </row>
    <row r="2" spans="1:8" s="2" customFormat="1" ht="40.5" customHeight="1">
      <c r="A2" s="24" t="s">
        <v>105</v>
      </c>
      <c r="B2" s="24"/>
      <c r="C2" s="24"/>
      <c r="D2" s="24"/>
      <c r="E2" s="24"/>
      <c r="F2" s="24"/>
      <c r="G2" s="24"/>
      <c r="H2" s="24"/>
    </row>
    <row r="3" spans="1:8" s="2" customFormat="1" ht="15.75">
      <c r="A3" s="3"/>
      <c r="B3" s="3"/>
      <c r="C3" s="3"/>
      <c r="D3" s="13"/>
      <c r="E3" s="13"/>
      <c r="F3" s="13"/>
      <c r="G3" s="13"/>
      <c r="H3" s="13" t="s">
        <v>49</v>
      </c>
    </row>
    <row r="4" spans="1:9" s="2" customFormat="1" ht="28.5" customHeight="1">
      <c r="A4" s="23" t="s">
        <v>47</v>
      </c>
      <c r="B4" s="23" t="s">
        <v>48</v>
      </c>
      <c r="C4" s="25" t="s">
        <v>102</v>
      </c>
      <c r="D4" s="25" t="s">
        <v>103</v>
      </c>
      <c r="E4" s="25" t="s">
        <v>104</v>
      </c>
      <c r="F4" s="25" t="s">
        <v>106</v>
      </c>
      <c r="G4" s="25" t="s">
        <v>107</v>
      </c>
      <c r="H4" s="25" t="s">
        <v>108</v>
      </c>
      <c r="I4" s="32" t="s">
        <v>111</v>
      </c>
    </row>
    <row r="5" spans="1:9" s="2" customFormat="1" ht="27.75" customHeight="1">
      <c r="A5" s="23"/>
      <c r="B5" s="23"/>
      <c r="C5" s="26"/>
      <c r="D5" s="26"/>
      <c r="E5" s="26"/>
      <c r="F5" s="26"/>
      <c r="G5" s="26"/>
      <c r="H5" s="26"/>
      <c r="I5" s="33"/>
    </row>
    <row r="6" spans="1:9" s="2" customFormat="1" ht="56.25" customHeight="1">
      <c r="A6" s="23"/>
      <c r="B6" s="23"/>
      <c r="C6" s="27"/>
      <c r="D6" s="27"/>
      <c r="E6" s="27"/>
      <c r="F6" s="27"/>
      <c r="G6" s="27"/>
      <c r="H6" s="27"/>
      <c r="I6" s="34"/>
    </row>
    <row r="7" spans="1:9" ht="27" customHeight="1">
      <c r="A7" s="7" t="s">
        <v>51</v>
      </c>
      <c r="B7" s="8" t="s">
        <v>3</v>
      </c>
      <c r="C7" s="14">
        <v>118078582.58</v>
      </c>
      <c r="D7" s="14">
        <v>23042.14</v>
      </c>
      <c r="E7" s="14">
        <v>515748.64</v>
      </c>
      <c r="F7" s="14">
        <v>528912</v>
      </c>
      <c r="G7" s="14">
        <v>13497506.37</v>
      </c>
      <c r="H7" s="14">
        <v>661778.67</v>
      </c>
      <c r="I7" s="30">
        <f>SUM(C7:H7)</f>
        <v>133305570.4</v>
      </c>
    </row>
    <row r="8" spans="1:9" ht="56.25">
      <c r="A8" s="9" t="s">
        <v>52</v>
      </c>
      <c r="B8" s="10" t="s">
        <v>13</v>
      </c>
      <c r="C8" s="15">
        <v>2096323</v>
      </c>
      <c r="D8" s="19">
        <v>0</v>
      </c>
      <c r="E8" s="19">
        <v>210387</v>
      </c>
      <c r="F8" s="20">
        <v>0</v>
      </c>
      <c r="G8" s="19">
        <v>88387</v>
      </c>
      <c r="H8" s="15">
        <v>44835.61</v>
      </c>
      <c r="I8" s="29">
        <f aca="true" t="shared" si="0" ref="I8:I57">SUM(C8:H8)</f>
        <v>2439932.61</v>
      </c>
    </row>
    <row r="9" spans="1:9" ht="75">
      <c r="A9" s="9" t="s">
        <v>53</v>
      </c>
      <c r="B9" s="10" t="s">
        <v>17</v>
      </c>
      <c r="C9" s="15">
        <v>3438407</v>
      </c>
      <c r="D9" s="19">
        <v>0</v>
      </c>
      <c r="E9" s="19">
        <v>-210387</v>
      </c>
      <c r="F9" s="20">
        <v>0</v>
      </c>
      <c r="G9" s="19">
        <v>-88387</v>
      </c>
      <c r="H9" s="15">
        <v>-44835.61</v>
      </c>
      <c r="I9" s="29">
        <f t="shared" si="0"/>
        <v>3094797.39</v>
      </c>
    </row>
    <row r="10" spans="1:9" ht="93.75">
      <c r="A10" s="9" t="s">
        <v>54</v>
      </c>
      <c r="B10" s="10" t="s">
        <v>24</v>
      </c>
      <c r="C10" s="15">
        <v>41533374</v>
      </c>
      <c r="D10" s="19">
        <v>0</v>
      </c>
      <c r="E10" s="19">
        <v>309700</v>
      </c>
      <c r="F10" s="20">
        <v>0</v>
      </c>
      <c r="G10" s="19">
        <v>2348634.14</v>
      </c>
      <c r="H10" s="15">
        <v>0</v>
      </c>
      <c r="I10" s="29">
        <f t="shared" si="0"/>
        <v>44191708.14</v>
      </c>
    </row>
    <row r="11" spans="1:9" ht="18.75">
      <c r="A11" s="9" t="s">
        <v>55</v>
      </c>
      <c r="B11" s="10" t="s">
        <v>30</v>
      </c>
      <c r="C11" s="15">
        <v>25287</v>
      </c>
      <c r="D11" s="19">
        <v>0</v>
      </c>
      <c r="E11" s="19">
        <v>0</v>
      </c>
      <c r="F11" s="20">
        <v>0</v>
      </c>
      <c r="G11" s="19">
        <v>0</v>
      </c>
      <c r="H11" s="15">
        <v>0</v>
      </c>
      <c r="I11" s="29">
        <f t="shared" si="0"/>
        <v>25287</v>
      </c>
    </row>
    <row r="12" spans="1:9" ht="56.25">
      <c r="A12" s="9" t="s">
        <v>56</v>
      </c>
      <c r="B12" s="10" t="s">
        <v>36</v>
      </c>
      <c r="C12" s="15">
        <v>19728986</v>
      </c>
      <c r="D12" s="19">
        <v>16692</v>
      </c>
      <c r="E12" s="19">
        <v>-553591</v>
      </c>
      <c r="F12" s="20">
        <v>0</v>
      </c>
      <c r="G12" s="19">
        <v>1013059.64</v>
      </c>
      <c r="H12" s="15">
        <v>460528.67</v>
      </c>
      <c r="I12" s="29">
        <f t="shared" si="0"/>
        <v>20665675.310000002</v>
      </c>
    </row>
    <row r="13" spans="1:9" s="18" customFormat="1" ht="37.5">
      <c r="A13" s="9" t="s">
        <v>110</v>
      </c>
      <c r="B13" s="10" t="s">
        <v>109</v>
      </c>
      <c r="C13" s="15">
        <v>0</v>
      </c>
      <c r="D13" s="19">
        <v>0</v>
      </c>
      <c r="E13" s="19">
        <v>304871</v>
      </c>
      <c r="F13" s="20">
        <v>0</v>
      </c>
      <c r="G13" s="19">
        <v>0</v>
      </c>
      <c r="H13" s="15">
        <v>0</v>
      </c>
      <c r="I13" s="29">
        <f t="shared" si="0"/>
        <v>304871</v>
      </c>
    </row>
    <row r="14" spans="1:9" ht="18.75">
      <c r="A14" s="9" t="s">
        <v>57</v>
      </c>
      <c r="B14" s="10" t="s">
        <v>40</v>
      </c>
      <c r="C14" s="15">
        <v>1923455.58</v>
      </c>
      <c r="D14" s="19">
        <v>0</v>
      </c>
      <c r="E14" s="19">
        <v>-80000</v>
      </c>
      <c r="F14" s="20">
        <v>0</v>
      </c>
      <c r="G14" s="19">
        <v>0</v>
      </c>
      <c r="H14" s="15">
        <v>0</v>
      </c>
      <c r="I14" s="29">
        <f t="shared" si="0"/>
        <v>1843455.58</v>
      </c>
    </row>
    <row r="15" spans="1:9" ht="18.75">
      <c r="A15" s="9" t="s">
        <v>58</v>
      </c>
      <c r="B15" s="10" t="s">
        <v>4</v>
      </c>
      <c r="C15" s="15">
        <v>49332750</v>
      </c>
      <c r="D15" s="19">
        <v>6350.14</v>
      </c>
      <c r="E15" s="19">
        <v>534768.64</v>
      </c>
      <c r="F15" s="20">
        <v>528912</v>
      </c>
      <c r="G15" s="19">
        <v>10135812.59</v>
      </c>
      <c r="H15" s="15">
        <v>201250</v>
      </c>
      <c r="I15" s="29">
        <f t="shared" si="0"/>
        <v>60739843.370000005</v>
      </c>
    </row>
    <row r="16" spans="1:9" ht="18.75">
      <c r="A16" s="7" t="s">
        <v>59</v>
      </c>
      <c r="B16" s="8" t="s">
        <v>43</v>
      </c>
      <c r="C16" s="14">
        <v>3242510</v>
      </c>
      <c r="D16" s="21">
        <v>0</v>
      </c>
      <c r="E16" s="21">
        <v>0</v>
      </c>
      <c r="F16" s="21">
        <v>0</v>
      </c>
      <c r="G16" s="21">
        <v>76628</v>
      </c>
      <c r="H16" s="14">
        <v>0</v>
      </c>
      <c r="I16" s="30">
        <f t="shared" si="0"/>
        <v>3319138</v>
      </c>
    </row>
    <row r="17" spans="1:9" ht="18.75">
      <c r="A17" s="9" t="s">
        <v>60</v>
      </c>
      <c r="B17" s="10" t="s">
        <v>11</v>
      </c>
      <c r="C17" s="15">
        <v>3242510</v>
      </c>
      <c r="D17" s="19">
        <v>0</v>
      </c>
      <c r="E17" s="19">
        <v>0</v>
      </c>
      <c r="F17" s="19">
        <v>0</v>
      </c>
      <c r="G17" s="19">
        <v>76628</v>
      </c>
      <c r="H17" s="15">
        <v>0</v>
      </c>
      <c r="I17" s="29">
        <f t="shared" si="0"/>
        <v>3319138</v>
      </c>
    </row>
    <row r="18" spans="1:9" ht="45" customHeight="1">
      <c r="A18" s="7" t="s">
        <v>61</v>
      </c>
      <c r="B18" s="8" t="s">
        <v>35</v>
      </c>
      <c r="C18" s="14">
        <v>6881279</v>
      </c>
      <c r="D18" s="21">
        <v>0</v>
      </c>
      <c r="E18" s="21">
        <v>-300297.01</v>
      </c>
      <c r="F18" s="21">
        <v>0</v>
      </c>
      <c r="G18" s="21">
        <v>235861.9</v>
      </c>
      <c r="H18" s="14">
        <v>79938</v>
      </c>
      <c r="I18" s="30">
        <f t="shared" si="0"/>
        <v>6896781.890000001</v>
      </c>
    </row>
    <row r="19" spans="1:9" s="1" customFormat="1" ht="56.25">
      <c r="A19" s="9" t="s">
        <v>62</v>
      </c>
      <c r="B19" s="10" t="s">
        <v>33</v>
      </c>
      <c r="C19" s="15">
        <v>6551279</v>
      </c>
      <c r="D19" s="19">
        <v>0</v>
      </c>
      <c r="E19" s="19">
        <v>-275297.01</v>
      </c>
      <c r="F19" s="19">
        <v>0</v>
      </c>
      <c r="G19" s="19">
        <v>235861.9</v>
      </c>
      <c r="H19" s="15">
        <v>79938</v>
      </c>
      <c r="I19" s="29">
        <f t="shared" si="0"/>
        <v>6591781.890000001</v>
      </c>
    </row>
    <row r="20" spans="1:9" s="11" customFormat="1" ht="18.75">
      <c r="A20" s="9" t="s">
        <v>63</v>
      </c>
      <c r="B20" s="10" t="s">
        <v>15</v>
      </c>
      <c r="C20" s="15">
        <v>330000</v>
      </c>
      <c r="D20" s="19">
        <v>0</v>
      </c>
      <c r="E20" s="19">
        <v>-25000</v>
      </c>
      <c r="F20" s="19">
        <v>0</v>
      </c>
      <c r="G20" s="19">
        <v>0</v>
      </c>
      <c r="H20" s="15">
        <v>0</v>
      </c>
      <c r="I20" s="29">
        <f t="shared" si="0"/>
        <v>305000</v>
      </c>
    </row>
    <row r="21" spans="1:9" ht="18.75">
      <c r="A21" s="7" t="s">
        <v>64</v>
      </c>
      <c r="B21" s="8" t="s">
        <v>25</v>
      </c>
      <c r="C21" s="14">
        <v>159889842.43</v>
      </c>
      <c r="D21" s="21">
        <v>3656915.17</v>
      </c>
      <c r="E21" s="21">
        <v>79097033</v>
      </c>
      <c r="F21" s="21">
        <v>1551821.17</v>
      </c>
      <c r="G21" s="21">
        <v>19801704.67</v>
      </c>
      <c r="H21" s="14">
        <f>-171873.86</f>
        <v>-171873.86</v>
      </c>
      <c r="I21" s="30">
        <f t="shared" si="0"/>
        <v>263825442.57999998</v>
      </c>
    </row>
    <row r="22" spans="1:9" s="1" customFormat="1" ht="18.75">
      <c r="A22" s="9" t="s">
        <v>65</v>
      </c>
      <c r="B22" s="10" t="s">
        <v>1</v>
      </c>
      <c r="C22" s="15">
        <v>506956.57</v>
      </c>
      <c r="D22" s="19">
        <v>0</v>
      </c>
      <c r="E22" s="19">
        <v>0</v>
      </c>
      <c r="F22" s="19">
        <v>0</v>
      </c>
      <c r="G22" s="19">
        <v>220804.29</v>
      </c>
      <c r="H22" s="15">
        <v>0</v>
      </c>
      <c r="I22" s="29">
        <f t="shared" si="0"/>
        <v>727760.86</v>
      </c>
    </row>
    <row r="23" spans="1:9" ht="18.75">
      <c r="A23" s="9" t="s">
        <v>66</v>
      </c>
      <c r="B23" s="10" t="s">
        <v>18</v>
      </c>
      <c r="C23" s="15">
        <v>587700</v>
      </c>
      <c r="D23" s="19">
        <v>0</v>
      </c>
      <c r="E23" s="19">
        <v>0</v>
      </c>
      <c r="F23" s="19">
        <v>0</v>
      </c>
      <c r="G23" s="19">
        <v>0</v>
      </c>
      <c r="H23" s="15">
        <v>0</v>
      </c>
      <c r="I23" s="29">
        <f t="shared" si="0"/>
        <v>587700</v>
      </c>
    </row>
    <row r="24" spans="1:9" ht="18.75">
      <c r="A24" s="9" t="s">
        <v>67</v>
      </c>
      <c r="B24" s="10" t="s">
        <v>23</v>
      </c>
      <c r="C24" s="15">
        <v>156001860.86</v>
      </c>
      <c r="D24" s="19">
        <v>528115.17</v>
      </c>
      <c r="E24" s="19">
        <v>79350033</v>
      </c>
      <c r="F24" s="19">
        <v>1657333.17</v>
      </c>
      <c r="G24" s="19">
        <v>19232400.38</v>
      </c>
      <c r="H24" s="15">
        <f>-171873.86</f>
        <v>-171873.86</v>
      </c>
      <c r="I24" s="29">
        <f t="shared" si="0"/>
        <v>256597868.71999997</v>
      </c>
    </row>
    <row r="25" spans="1:9" ht="37.5">
      <c r="A25" s="9" t="s">
        <v>68</v>
      </c>
      <c r="B25" s="10" t="s">
        <v>19</v>
      </c>
      <c r="C25" s="15">
        <v>2793325</v>
      </c>
      <c r="D25" s="19">
        <v>3128800</v>
      </c>
      <c r="E25" s="19">
        <v>-253000</v>
      </c>
      <c r="F25" s="19">
        <v>-105512</v>
      </c>
      <c r="G25" s="19">
        <v>348500</v>
      </c>
      <c r="H25" s="15">
        <v>0</v>
      </c>
      <c r="I25" s="29">
        <f t="shared" si="0"/>
        <v>5912113</v>
      </c>
    </row>
    <row r="26" spans="1:9" ht="37.5">
      <c r="A26" s="7" t="s">
        <v>69</v>
      </c>
      <c r="B26" s="8" t="s">
        <v>14</v>
      </c>
      <c r="C26" s="14">
        <v>62680588.84</v>
      </c>
      <c r="D26" s="21">
        <v>14962033.03</v>
      </c>
      <c r="E26" s="21">
        <v>3666420.92</v>
      </c>
      <c r="F26" s="21">
        <v>-3000</v>
      </c>
      <c r="G26" s="21">
        <v>12813719.66</v>
      </c>
      <c r="H26" s="14">
        <v>6826697.3</v>
      </c>
      <c r="I26" s="30">
        <f t="shared" si="0"/>
        <v>100946459.75</v>
      </c>
    </row>
    <row r="27" spans="1:9" s="1" customFormat="1" ht="18.75">
      <c r="A27" s="9" t="s">
        <v>70</v>
      </c>
      <c r="B27" s="10" t="s">
        <v>21</v>
      </c>
      <c r="C27" s="15">
        <v>3099200</v>
      </c>
      <c r="D27" s="19">
        <v>0</v>
      </c>
      <c r="E27" s="19">
        <v>0</v>
      </c>
      <c r="F27" s="19">
        <v>0</v>
      </c>
      <c r="G27" s="19">
        <v>2117500</v>
      </c>
      <c r="H27" s="15">
        <v>-126684.53</v>
      </c>
      <c r="I27" s="29">
        <f t="shared" si="0"/>
        <v>5090015.47</v>
      </c>
    </row>
    <row r="28" spans="1:9" ht="18.75">
      <c r="A28" s="9" t="s">
        <v>71</v>
      </c>
      <c r="B28" s="10" t="s">
        <v>28</v>
      </c>
      <c r="C28" s="15">
        <v>7286985.98</v>
      </c>
      <c r="D28" s="19">
        <v>11479006.31</v>
      </c>
      <c r="E28" s="19">
        <v>3423411.54</v>
      </c>
      <c r="F28" s="19">
        <v>-5454.64</v>
      </c>
      <c r="G28" s="19">
        <v>4396219.66</v>
      </c>
      <c r="H28" s="15">
        <v>146684.53</v>
      </c>
      <c r="I28" s="29">
        <f t="shared" si="0"/>
        <v>26726853.38</v>
      </c>
    </row>
    <row r="29" spans="1:9" s="12" customFormat="1" ht="18.75">
      <c r="A29" s="9" t="s">
        <v>101</v>
      </c>
      <c r="B29" s="10" t="s">
        <v>100</v>
      </c>
      <c r="C29" s="15"/>
      <c r="D29" s="19"/>
      <c r="E29" s="19"/>
      <c r="F29" s="19"/>
      <c r="G29" s="19"/>
      <c r="H29" s="15"/>
      <c r="I29" s="29">
        <f t="shared" si="0"/>
        <v>0</v>
      </c>
    </row>
    <row r="30" spans="1:9" ht="37.5">
      <c r="A30" s="9" t="s">
        <v>72</v>
      </c>
      <c r="B30" s="10" t="s">
        <v>42</v>
      </c>
      <c r="C30" s="15">
        <v>52294402.86</v>
      </c>
      <c r="D30" s="19">
        <v>3483026.72</v>
      </c>
      <c r="E30" s="19">
        <v>243009.38</v>
      </c>
      <c r="F30" s="19">
        <v>2454.64</v>
      </c>
      <c r="G30" s="19">
        <v>6300000</v>
      </c>
      <c r="H30" s="15">
        <v>6806697.3</v>
      </c>
      <c r="I30" s="29">
        <f t="shared" si="0"/>
        <v>69129590.9</v>
      </c>
    </row>
    <row r="31" spans="1:9" s="12" customFormat="1" ht="18.75">
      <c r="A31" s="7" t="s">
        <v>98</v>
      </c>
      <c r="B31" s="8" t="s">
        <v>7</v>
      </c>
      <c r="C31" s="14">
        <v>170000</v>
      </c>
      <c r="D31" s="21">
        <v>0</v>
      </c>
      <c r="E31" s="21">
        <v>0</v>
      </c>
      <c r="F31" s="21">
        <v>0</v>
      </c>
      <c r="G31" s="21">
        <v>0</v>
      </c>
      <c r="H31" s="14">
        <v>0</v>
      </c>
      <c r="I31" s="30">
        <f t="shared" si="0"/>
        <v>170000</v>
      </c>
    </row>
    <row r="32" spans="1:9" s="12" customFormat="1" ht="37.5">
      <c r="A32" s="9" t="s">
        <v>99</v>
      </c>
      <c r="B32" s="10" t="s">
        <v>32</v>
      </c>
      <c r="C32" s="15">
        <v>170000</v>
      </c>
      <c r="D32" s="19">
        <v>0</v>
      </c>
      <c r="E32" s="19">
        <v>0</v>
      </c>
      <c r="F32" s="19">
        <v>0</v>
      </c>
      <c r="G32" s="19">
        <v>0</v>
      </c>
      <c r="H32" s="15">
        <v>0</v>
      </c>
      <c r="I32" s="29">
        <f t="shared" si="0"/>
        <v>170000</v>
      </c>
    </row>
    <row r="33" spans="1:9" ht="18.75">
      <c r="A33" s="7" t="s">
        <v>73</v>
      </c>
      <c r="B33" s="8" t="s">
        <v>46</v>
      </c>
      <c r="C33" s="14">
        <v>823297058.7</v>
      </c>
      <c r="D33" s="21">
        <v>22097327.28</v>
      </c>
      <c r="E33" s="21">
        <v>9859043.89</v>
      </c>
      <c r="F33" s="21">
        <v>8273767.08</v>
      </c>
      <c r="G33" s="21">
        <v>201049991.1</v>
      </c>
      <c r="H33" s="14">
        <v>6806739</v>
      </c>
      <c r="I33" s="30">
        <f t="shared" si="0"/>
        <v>1071383927.0500001</v>
      </c>
    </row>
    <row r="34" spans="1:9" s="1" customFormat="1" ht="18.75">
      <c r="A34" s="9" t="s">
        <v>74</v>
      </c>
      <c r="B34" s="10" t="s">
        <v>2</v>
      </c>
      <c r="C34" s="15">
        <v>194033464</v>
      </c>
      <c r="D34" s="19">
        <v>0</v>
      </c>
      <c r="E34" s="19">
        <v>-780303.27</v>
      </c>
      <c r="F34" s="19">
        <v>22649</v>
      </c>
      <c r="G34" s="19">
        <v>7671125</v>
      </c>
      <c r="H34" s="15">
        <v>2458540</v>
      </c>
      <c r="I34" s="29">
        <f t="shared" si="0"/>
        <v>203405474.73</v>
      </c>
    </row>
    <row r="35" spans="1:9" ht="18.75">
      <c r="A35" s="9" t="s">
        <v>75</v>
      </c>
      <c r="B35" s="10" t="s">
        <v>8</v>
      </c>
      <c r="C35" s="15">
        <v>551950047.63</v>
      </c>
      <c r="D35" s="19">
        <v>20801596.28</v>
      </c>
      <c r="E35" s="19">
        <v>526793.16</v>
      </c>
      <c r="F35" s="19">
        <v>8251118.08</v>
      </c>
      <c r="G35" s="19">
        <v>189030642.37</v>
      </c>
      <c r="H35" s="15">
        <v>4198199</v>
      </c>
      <c r="I35" s="29">
        <f t="shared" si="0"/>
        <v>774758396.52</v>
      </c>
    </row>
    <row r="36" spans="1:9" s="1" customFormat="1" ht="18.75">
      <c r="A36" s="9" t="s">
        <v>76</v>
      </c>
      <c r="B36" s="10" t="s">
        <v>12</v>
      </c>
      <c r="C36" s="15">
        <v>36739787</v>
      </c>
      <c r="D36" s="19">
        <v>1295731</v>
      </c>
      <c r="E36" s="19">
        <v>799324</v>
      </c>
      <c r="F36" s="19">
        <v>0</v>
      </c>
      <c r="G36" s="22">
        <v>3740545</v>
      </c>
      <c r="H36" s="15">
        <v>0</v>
      </c>
      <c r="I36" s="29">
        <f t="shared" si="0"/>
        <v>42575387</v>
      </c>
    </row>
    <row r="37" spans="1:9" s="5" customFormat="1" ht="18.75">
      <c r="A37" s="9" t="s">
        <v>77</v>
      </c>
      <c r="B37" s="10" t="s">
        <v>34</v>
      </c>
      <c r="C37" s="15">
        <v>2538056</v>
      </c>
      <c r="D37" s="19">
        <v>0</v>
      </c>
      <c r="E37" s="19">
        <v>-21221</v>
      </c>
      <c r="F37" s="19">
        <v>0</v>
      </c>
      <c r="G37" s="19">
        <v>-73944</v>
      </c>
      <c r="H37" s="15">
        <v>0</v>
      </c>
      <c r="I37" s="29">
        <f t="shared" si="0"/>
        <v>2442891</v>
      </c>
    </row>
    <row r="38" spans="1:9" ht="18.75">
      <c r="A38" s="9" t="s">
        <v>78</v>
      </c>
      <c r="B38" s="10" t="s">
        <v>45</v>
      </c>
      <c r="C38" s="15">
        <v>38035704.07</v>
      </c>
      <c r="D38" s="19">
        <v>0</v>
      </c>
      <c r="E38" s="19">
        <v>9334451</v>
      </c>
      <c r="F38" s="19">
        <v>0</v>
      </c>
      <c r="G38" s="19">
        <v>681622.73</v>
      </c>
      <c r="H38" s="15">
        <v>150000</v>
      </c>
      <c r="I38" s="29">
        <f t="shared" si="0"/>
        <v>48201777.8</v>
      </c>
    </row>
    <row r="39" spans="1:9" s="11" customFormat="1" ht="18.75">
      <c r="A39" s="7" t="s">
        <v>79</v>
      </c>
      <c r="B39" s="8" t="s">
        <v>38</v>
      </c>
      <c r="C39" s="14">
        <v>71442969.71</v>
      </c>
      <c r="D39" s="21">
        <v>4027193.32</v>
      </c>
      <c r="E39" s="21">
        <v>3155299.13</v>
      </c>
      <c r="F39" s="21">
        <v>43185.42</v>
      </c>
      <c r="G39" s="21">
        <v>3822798.92</v>
      </c>
      <c r="H39" s="14">
        <v>-1258322.13</v>
      </c>
      <c r="I39" s="30">
        <f t="shared" si="0"/>
        <v>81233124.36999999</v>
      </c>
    </row>
    <row r="40" spans="1:9" ht="18.75">
      <c r="A40" s="9" t="s">
        <v>80</v>
      </c>
      <c r="B40" s="10" t="s">
        <v>41</v>
      </c>
      <c r="C40" s="15">
        <v>61643072.71</v>
      </c>
      <c r="D40" s="19">
        <v>4027193.32</v>
      </c>
      <c r="E40" s="19">
        <v>3014624.13</v>
      </c>
      <c r="F40" s="19">
        <v>-29027.88</v>
      </c>
      <c r="G40" s="19">
        <v>3429344.92</v>
      </c>
      <c r="H40" s="15">
        <v>-1306237.98</v>
      </c>
      <c r="I40" s="29">
        <f t="shared" si="0"/>
        <v>70778969.22</v>
      </c>
    </row>
    <row r="41" spans="1:9" ht="37.5">
      <c r="A41" s="9" t="s">
        <v>81</v>
      </c>
      <c r="B41" s="10" t="s">
        <v>10</v>
      </c>
      <c r="C41" s="15">
        <v>9799897</v>
      </c>
      <c r="D41" s="19">
        <v>0</v>
      </c>
      <c r="E41" s="19">
        <v>140675</v>
      </c>
      <c r="F41" s="22">
        <v>72213.3</v>
      </c>
      <c r="G41" s="22">
        <v>393454</v>
      </c>
      <c r="H41" s="16">
        <v>47915.85</v>
      </c>
      <c r="I41" s="29">
        <f t="shared" si="0"/>
        <v>10454155.15</v>
      </c>
    </row>
    <row r="42" spans="1:9" s="12" customFormat="1" ht="18.75">
      <c r="A42" s="7" t="s">
        <v>95</v>
      </c>
      <c r="B42" s="8" t="s">
        <v>29</v>
      </c>
      <c r="C42" s="14">
        <v>0</v>
      </c>
      <c r="D42" s="21">
        <v>0</v>
      </c>
      <c r="E42" s="21">
        <v>0</v>
      </c>
      <c r="F42" s="21">
        <v>0</v>
      </c>
      <c r="G42" s="21">
        <v>0</v>
      </c>
      <c r="H42" s="14">
        <v>0</v>
      </c>
      <c r="I42" s="29">
        <f t="shared" si="0"/>
        <v>0</v>
      </c>
    </row>
    <row r="43" spans="1:9" s="12" customFormat="1" ht="18.75">
      <c r="A43" s="9" t="s">
        <v>96</v>
      </c>
      <c r="B43" s="10" t="s">
        <v>39</v>
      </c>
      <c r="C43" s="15">
        <v>0</v>
      </c>
      <c r="D43" s="19">
        <v>0</v>
      </c>
      <c r="E43" s="19">
        <v>0</v>
      </c>
      <c r="F43" s="22">
        <v>0</v>
      </c>
      <c r="G43" s="22">
        <v>0</v>
      </c>
      <c r="H43" s="16">
        <v>0</v>
      </c>
      <c r="I43" s="29">
        <f t="shared" si="0"/>
        <v>0</v>
      </c>
    </row>
    <row r="44" spans="1:9" s="1" customFormat="1" ht="18.75">
      <c r="A44" s="7" t="s">
        <v>82</v>
      </c>
      <c r="B44" s="8" t="s">
        <v>5</v>
      </c>
      <c r="C44" s="14">
        <v>48392431.06</v>
      </c>
      <c r="D44" s="21">
        <v>-6350.14</v>
      </c>
      <c r="E44" s="21">
        <v>23274218.96</v>
      </c>
      <c r="F44" s="21">
        <v>0</v>
      </c>
      <c r="G44" s="21">
        <v>27342.55</v>
      </c>
      <c r="H44" s="14">
        <v>-2646.6</v>
      </c>
      <c r="I44" s="30">
        <f t="shared" si="0"/>
        <v>71684995.83</v>
      </c>
    </row>
    <row r="45" spans="1:9" ht="18.75">
      <c r="A45" s="9" t="s">
        <v>83</v>
      </c>
      <c r="B45" s="10" t="s">
        <v>9</v>
      </c>
      <c r="C45" s="15">
        <v>8739325</v>
      </c>
      <c r="D45" s="19">
        <v>0</v>
      </c>
      <c r="E45" s="19">
        <v>0</v>
      </c>
      <c r="F45" s="22">
        <v>0</v>
      </c>
      <c r="G45" s="19">
        <v>86593.03</v>
      </c>
      <c r="H45" s="15">
        <v>0</v>
      </c>
      <c r="I45" s="29">
        <f t="shared" si="0"/>
        <v>8825918.03</v>
      </c>
    </row>
    <row r="46" spans="1:9" s="11" customFormat="1" ht="18.75">
      <c r="A46" s="9" t="s">
        <v>84</v>
      </c>
      <c r="B46" s="10" t="s">
        <v>20</v>
      </c>
      <c r="C46" s="15">
        <v>107200</v>
      </c>
      <c r="D46" s="19">
        <v>0</v>
      </c>
      <c r="E46" s="19">
        <v>0</v>
      </c>
      <c r="F46" s="19">
        <v>0</v>
      </c>
      <c r="G46" s="19">
        <v>0</v>
      </c>
      <c r="H46" s="15">
        <v>0</v>
      </c>
      <c r="I46" s="29">
        <f t="shared" si="0"/>
        <v>107200</v>
      </c>
    </row>
    <row r="47" spans="1:9" s="1" customFormat="1" ht="18.75">
      <c r="A47" s="9" t="s">
        <v>85</v>
      </c>
      <c r="B47" s="10" t="s">
        <v>27</v>
      </c>
      <c r="C47" s="15">
        <v>34973138.06</v>
      </c>
      <c r="D47" s="19">
        <v>-6350.14</v>
      </c>
      <c r="E47" s="19">
        <v>23274218.96</v>
      </c>
      <c r="F47" s="19">
        <v>0</v>
      </c>
      <c r="G47" s="19">
        <v>-59250.48</v>
      </c>
      <c r="H47" s="15">
        <v>-2646.6</v>
      </c>
      <c r="I47" s="29">
        <f t="shared" si="0"/>
        <v>58179109.800000004</v>
      </c>
    </row>
    <row r="48" spans="1:9" ht="27.75" customHeight="1">
      <c r="A48" s="9" t="s">
        <v>86</v>
      </c>
      <c r="B48" s="10" t="s">
        <v>37</v>
      </c>
      <c r="C48" s="15">
        <v>4572768</v>
      </c>
      <c r="D48" s="19">
        <v>0</v>
      </c>
      <c r="E48" s="19">
        <v>-200</v>
      </c>
      <c r="F48" s="19">
        <v>0</v>
      </c>
      <c r="G48" s="19">
        <v>0</v>
      </c>
      <c r="H48" s="15">
        <v>0</v>
      </c>
      <c r="I48" s="29">
        <f t="shared" si="0"/>
        <v>4572568</v>
      </c>
    </row>
    <row r="49" spans="1:9" s="1" customFormat="1" ht="18.75">
      <c r="A49" s="7" t="s">
        <v>87</v>
      </c>
      <c r="B49" s="8" t="s">
        <v>44</v>
      </c>
      <c r="C49" s="14">
        <v>23421903</v>
      </c>
      <c r="D49" s="21">
        <v>1360231</v>
      </c>
      <c r="E49" s="21">
        <v>2509246.96</v>
      </c>
      <c r="F49" s="21">
        <v>112790.33</v>
      </c>
      <c r="G49" s="21">
        <v>1441348</v>
      </c>
      <c r="H49" s="14">
        <v>0</v>
      </c>
      <c r="I49" s="30">
        <f t="shared" si="0"/>
        <v>28845519.29</v>
      </c>
    </row>
    <row r="50" spans="1:9" s="11" customFormat="1" ht="18.75">
      <c r="A50" s="9" t="s">
        <v>88</v>
      </c>
      <c r="B50" s="10" t="s">
        <v>0</v>
      </c>
      <c r="C50" s="15">
        <v>23421903</v>
      </c>
      <c r="D50" s="19">
        <v>1360231</v>
      </c>
      <c r="E50" s="19">
        <v>2509246.96</v>
      </c>
      <c r="F50" s="19">
        <v>112790.33</v>
      </c>
      <c r="G50" s="19">
        <v>1441348</v>
      </c>
      <c r="H50" s="15">
        <v>0</v>
      </c>
      <c r="I50" s="29">
        <f t="shared" si="0"/>
        <v>28845519.29</v>
      </c>
    </row>
    <row r="51" spans="1:9" s="11" customFormat="1" ht="18.75">
      <c r="A51" s="9" t="s">
        <v>97</v>
      </c>
      <c r="B51" s="10" t="s">
        <v>6</v>
      </c>
      <c r="C51" s="15"/>
      <c r="D51" s="19">
        <v>0</v>
      </c>
      <c r="E51" s="19">
        <v>0</v>
      </c>
      <c r="F51" s="19">
        <v>0</v>
      </c>
      <c r="G51" s="19">
        <v>0</v>
      </c>
      <c r="H51" s="15">
        <v>0</v>
      </c>
      <c r="I51" s="29">
        <f t="shared" si="0"/>
        <v>0</v>
      </c>
    </row>
    <row r="52" spans="1:9" ht="42" customHeight="1">
      <c r="A52" s="7" t="s">
        <v>89</v>
      </c>
      <c r="B52" s="8" t="s">
        <v>26</v>
      </c>
      <c r="C52" s="14">
        <v>4194388.65</v>
      </c>
      <c r="D52" s="21">
        <v>0</v>
      </c>
      <c r="E52" s="21">
        <v>0</v>
      </c>
      <c r="F52" s="21">
        <v>0</v>
      </c>
      <c r="G52" s="21">
        <v>-300000</v>
      </c>
      <c r="H52" s="14">
        <v>-460528.67</v>
      </c>
      <c r="I52" s="30">
        <f t="shared" si="0"/>
        <v>3433859.9800000004</v>
      </c>
    </row>
    <row r="53" spans="1:9" ht="37.5">
      <c r="A53" s="9" t="s">
        <v>90</v>
      </c>
      <c r="B53" s="10" t="s">
        <v>31</v>
      </c>
      <c r="C53" s="15">
        <v>4194388.65</v>
      </c>
      <c r="D53" s="19">
        <v>0</v>
      </c>
      <c r="E53" s="19">
        <v>0</v>
      </c>
      <c r="F53" s="19">
        <v>0</v>
      </c>
      <c r="G53" s="19">
        <v>-300000</v>
      </c>
      <c r="H53" s="15">
        <v>-460528.67</v>
      </c>
      <c r="I53" s="29">
        <f t="shared" si="0"/>
        <v>3433859.9800000004</v>
      </c>
    </row>
    <row r="54" spans="1:9" ht="75">
      <c r="A54" s="7" t="s">
        <v>91</v>
      </c>
      <c r="B54" s="8" t="s">
        <v>16</v>
      </c>
      <c r="C54" s="14">
        <v>8029000</v>
      </c>
      <c r="D54" s="21">
        <v>3500000</v>
      </c>
      <c r="E54" s="21">
        <v>-2640000</v>
      </c>
      <c r="F54" s="21">
        <v>0</v>
      </c>
      <c r="G54" s="21">
        <v>3237000</v>
      </c>
      <c r="H54" s="14">
        <v>0</v>
      </c>
      <c r="I54" s="31">
        <f t="shared" si="0"/>
        <v>12126000</v>
      </c>
    </row>
    <row r="55" spans="1:9" s="1" customFormat="1" ht="56.25">
      <c r="A55" s="9" t="s">
        <v>92</v>
      </c>
      <c r="B55" s="10" t="s">
        <v>22</v>
      </c>
      <c r="C55" s="15">
        <v>5529000</v>
      </c>
      <c r="D55" s="19">
        <v>0</v>
      </c>
      <c r="E55" s="21">
        <v>0</v>
      </c>
      <c r="F55" s="21">
        <v>0</v>
      </c>
      <c r="G55" s="21">
        <v>0</v>
      </c>
      <c r="H55" s="14">
        <v>0</v>
      </c>
      <c r="I55" s="29">
        <f t="shared" si="0"/>
        <v>5529000</v>
      </c>
    </row>
    <row r="56" spans="1:9" ht="18.75">
      <c r="A56" s="9" t="s">
        <v>93</v>
      </c>
      <c r="B56" s="10" t="s">
        <v>50</v>
      </c>
      <c r="C56" s="15">
        <v>2500000</v>
      </c>
      <c r="D56" s="19">
        <v>3500000</v>
      </c>
      <c r="E56" s="19">
        <v>-2640000</v>
      </c>
      <c r="F56" s="19">
        <v>0</v>
      </c>
      <c r="G56" s="19">
        <v>3237000</v>
      </c>
      <c r="H56" s="15">
        <v>0</v>
      </c>
      <c r="I56" s="29">
        <f t="shared" si="0"/>
        <v>6597000</v>
      </c>
    </row>
    <row r="57" spans="1:9" ht="33" customHeight="1">
      <c r="A57" s="7" t="s">
        <v>94</v>
      </c>
      <c r="B57" s="8"/>
      <c r="C57" s="14">
        <f>C7+C16+C18+C21+C26+C31+C33+C39+C42+C44+C49+C52+C54</f>
        <v>1329720553.9700003</v>
      </c>
      <c r="D57" s="21">
        <f>D7+D16+D18+D21+D26+D31+D33+D39+D42+D44+D49+D52+D54</f>
        <v>49620391.800000004</v>
      </c>
      <c r="E57" s="21">
        <f>E7+E16+E18+E21+E26+E33+E39+E44+E49+E52+E54+E42+E31</f>
        <v>119136714.49</v>
      </c>
      <c r="F57" s="21">
        <f>F7+F16+F18+F21+F26+F33+F39+F44+F49+F52+F54+F42+F31</f>
        <v>10507476</v>
      </c>
      <c r="G57" s="21">
        <f>G7+G16+G18+G21+G26+G33+G39+G44+G49+G52+G54+G42+G31</f>
        <v>255703901.17</v>
      </c>
      <c r="H57" s="14">
        <f>H7+H16+H18+H21+H26+H33+H39+H44+H49+H52+H54+H42+H31</f>
        <v>12481781.71</v>
      </c>
      <c r="I57" s="31">
        <f t="shared" si="0"/>
        <v>1777170819.1400003</v>
      </c>
    </row>
    <row r="61" ht="15">
      <c r="D61" s="17"/>
    </row>
  </sheetData>
  <sheetProtection/>
  <mergeCells count="11">
    <mergeCell ref="I4:I6"/>
    <mergeCell ref="A4:A6"/>
    <mergeCell ref="B4:B6"/>
    <mergeCell ref="A2:H2"/>
    <mergeCell ref="G4:G6"/>
    <mergeCell ref="H4:H6"/>
    <mergeCell ref="A1:E1"/>
    <mergeCell ref="F4:F6"/>
    <mergeCell ref="D4:D6"/>
    <mergeCell ref="E4:E6"/>
    <mergeCell ref="C4:C6"/>
  </mergeCells>
  <printOptions/>
  <pageMargins left="0.3937007874015748" right="0.3937007874015748" top="0.5511811023622047" bottom="0.3937007874015748" header="0.31496062992125984" footer="0.31496062992125984"/>
  <pageSetup errors="blank" fitToHeight="0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Селиванова</cp:lastModifiedBy>
  <cp:lastPrinted>2019-05-29T12:19:34Z</cp:lastPrinted>
  <dcterms:created xsi:type="dcterms:W3CDTF">2017-05-03T15:49:45Z</dcterms:created>
  <dcterms:modified xsi:type="dcterms:W3CDTF">2022-02-11T08:02:37Z</dcterms:modified>
  <cp:category/>
  <cp:version/>
  <cp:contentType/>
  <cp:contentStatus/>
</cp:coreProperties>
</file>