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прил 2" sheetId="1" r:id="rId1"/>
  </sheets>
  <definedNames>
    <definedName name="_xlnm.Print_Area" localSheetId="0">'прил 2'!$A$1:$J$53</definedName>
  </definedNames>
  <calcPr calcId="14562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7" i="1"/>
  <c r="E54" i="1" l="1"/>
  <c r="E52" i="1"/>
  <c r="E48" i="1"/>
  <c r="E43" i="1"/>
  <c r="E38" i="1"/>
  <c r="E32" i="1"/>
  <c r="E24" i="1"/>
  <c r="E18" i="1"/>
  <c r="E15" i="1"/>
  <c r="E6" i="1"/>
  <c r="I12" i="1" l="1"/>
  <c r="I13" i="1"/>
  <c r="F54" i="1" l="1"/>
  <c r="G54" i="1"/>
  <c r="I57" i="1"/>
  <c r="F48" i="1"/>
  <c r="G48" i="1"/>
  <c r="F6" i="1"/>
  <c r="G6" i="1"/>
  <c r="F24" i="1"/>
  <c r="G24" i="1"/>
  <c r="I27" i="1"/>
  <c r="I20" i="1"/>
  <c r="F18" i="1"/>
  <c r="G18" i="1"/>
  <c r="I56" i="1" l="1"/>
  <c r="I55" i="1"/>
  <c r="I53" i="1"/>
  <c r="G52" i="1"/>
  <c r="F52" i="1"/>
  <c r="I51" i="1"/>
  <c r="I50" i="1"/>
  <c r="I49" i="1"/>
  <c r="I47" i="1"/>
  <c r="I46" i="1"/>
  <c r="I45" i="1"/>
  <c r="I44" i="1"/>
  <c r="G43" i="1"/>
  <c r="F43" i="1"/>
  <c r="I42" i="1"/>
  <c r="G41" i="1"/>
  <c r="F41" i="1"/>
  <c r="I41" i="1" s="1"/>
  <c r="E41" i="1"/>
  <c r="I40" i="1"/>
  <c r="I39" i="1"/>
  <c r="G38" i="1"/>
  <c r="F38" i="1"/>
  <c r="I37" i="1"/>
  <c r="I36" i="1"/>
  <c r="I35" i="1"/>
  <c r="I34" i="1"/>
  <c r="I33" i="1"/>
  <c r="G32" i="1"/>
  <c r="F32" i="1"/>
  <c r="I31" i="1"/>
  <c r="I30" i="1"/>
  <c r="G29" i="1"/>
  <c r="F29" i="1"/>
  <c r="I28" i="1"/>
  <c r="I26" i="1"/>
  <c r="I25" i="1"/>
  <c r="I23" i="1"/>
  <c r="I22" i="1"/>
  <c r="I21" i="1"/>
  <c r="I19" i="1"/>
  <c r="I17" i="1"/>
  <c r="I16" i="1"/>
  <c r="G15" i="1"/>
  <c r="F15" i="1"/>
  <c r="I14" i="1"/>
  <c r="I11" i="1"/>
  <c r="I10" i="1"/>
  <c r="I9" i="1"/>
  <c r="I8" i="1"/>
  <c r="I7" i="1"/>
  <c r="G58" i="1" l="1"/>
  <c r="I43" i="1"/>
  <c r="F58" i="1"/>
  <c r="I38" i="1"/>
  <c r="I48" i="1"/>
  <c r="I29" i="1"/>
  <c r="I52" i="1"/>
  <c r="I54" i="1"/>
  <c r="I32" i="1"/>
  <c r="I24" i="1"/>
  <c r="I18" i="1"/>
  <c r="I6" i="1"/>
  <c r="I15" i="1"/>
  <c r="H6" i="1"/>
  <c r="I58" i="1" l="1"/>
  <c r="E31" i="1"/>
  <c r="E58" i="1"/>
</calcChain>
</file>

<file path=xl/sharedStrings.xml><?xml version="1.0" encoding="utf-8"?>
<sst xmlns="http://schemas.openxmlformats.org/spreadsheetml/2006/main" count="258" uniqueCount="133">
  <si>
    <t>(в рублях)</t>
  </si>
  <si>
    <t>Наименование показателя</t>
  </si>
  <si>
    <t>Коды функциональной классификации расходов бюджетов РФ</t>
  </si>
  <si>
    <t>Процент исполнения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</si>
  <si>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</si>
  <si>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</si>
  <si>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к первоначально утвержденным ассигнованиям</t>
  </si>
  <si>
    <t>к сводной бюджетной росписи с учетом изменений</t>
  </si>
  <si>
    <t xml:space="preserve">  Общегосударственные вопросы</t>
  </si>
  <si>
    <t>0100</t>
  </si>
  <si>
    <t>0000000000</t>
  </si>
  <si>
    <t>000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</si>
  <si>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</si>
  <si>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</si>
  <si>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>Расходы произведены в соответствии с фактической потребностью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</si>
  <si>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</si>
  <si>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</si>
  <si>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</si>
  <si>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</si>
  <si>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Судебная система</t>
  </si>
  <si>
    <t>0105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</si>
  <si>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</si>
  <si>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</si>
  <si>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0107</t>
  </si>
  <si>
    <t xml:space="preserve">    Резервные фонды</t>
  </si>
  <si>
    <t>0111</t>
  </si>
  <si>
    <t xml:space="preserve">    Другие общегосударственные вопросы</t>
  </si>
  <si>
    <t>0113</t>
  </si>
  <si>
    <t xml:space="preserve">  НАЦИОНАЛЬНАЯ БЕЗОПАСНОСТЬ И ПРАВООХРАНИТЕЛЬНАЯ ДЕЯТЕЛЬНОСТЬ</t>
  </si>
  <si>
    <t>0300</t>
  </si>
  <si>
    <t xml:space="preserve">    Защита населения и территории от чрезвычайных ситуаций природного и техногенного характера, гражданская оборона</t>
  </si>
  <si>
    <t>0309</t>
  </si>
  <si>
    <t>Расходы произведены в соответствии с фактической потребностью,в рамках действующей бюджетной классификации</t>
  </si>
  <si>
    <t xml:space="preserve">    Обеспечение пожарной безопасности</t>
  </si>
  <si>
    <t>0310</t>
  </si>
  <si>
    <t xml:space="preserve">  НАЦИОНАЛЬНАЯ ЭКОНОМИКА</t>
  </si>
  <si>
    <t>0400</t>
  </si>
  <si>
    <t xml:space="preserve">    Сельское хозяйство и рыболовство</t>
  </si>
  <si>
    <t>0405</t>
  </si>
  <si>
    <t xml:space="preserve">    Транспорт</t>
  </si>
  <si>
    <t>0408</t>
  </si>
  <si>
    <t xml:space="preserve">    Дорожное хозяйство (дорожные фонды)</t>
  </si>
  <si>
    <t>0409</t>
  </si>
  <si>
    <t xml:space="preserve">    Другие вопросы в области национальной экономики</t>
  </si>
  <si>
    <t>0412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</si>
  <si>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</si>
  <si>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</si>
  <si>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</si>
  <si>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</si>
  <si>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Коммунальное хозяйство</t>
  </si>
  <si>
    <t>0502</t>
  </si>
  <si>
    <t xml:space="preserve">    Благоустройство</t>
  </si>
  <si>
    <t>0503</t>
  </si>
  <si>
    <t xml:space="preserve">    Другие вопросы в области жилищно-коммунального хозяйства</t>
  </si>
  <si>
    <t>0505</t>
  </si>
  <si>
    <t>Увеличение бюджетных ассигнований в связи с дополнительной потребностью предоставления субсиди МУП Возрождения и приобретением спецтехники.</t>
  </si>
  <si>
    <t>ОХРАНА ОКРУЖАЮЩЕЙ СРЕДЫ</t>
  </si>
  <si>
    <t>0600</t>
  </si>
  <si>
    <t>0601</t>
  </si>
  <si>
    <t>Другие вопросы в области охраны окружающей среды</t>
  </si>
  <si>
    <t>0605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</si>
  <si>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</si>
  <si>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</si>
  <si>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</si>
  <si>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</si>
  <si>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Общее образование</t>
  </si>
  <si>
    <t>0702</t>
  </si>
  <si>
    <t xml:space="preserve">    Дополнительное образование детей</t>
  </si>
  <si>
    <t>0703</t>
  </si>
  <si>
    <t xml:space="preserve">    Молодежная политика</t>
  </si>
  <si>
    <t>0707</t>
  </si>
  <si>
    <t xml:space="preserve">    Другие вопросы в области образования</t>
  </si>
  <si>
    <t>0709</t>
  </si>
  <si>
    <t xml:space="preserve">  КУЛЬТУРА, КИНЕМАТОГРАФИЯ</t>
  </si>
  <si>
    <t>0800</t>
  </si>
  <si>
    <t xml:space="preserve">    Культура</t>
  </si>
  <si>
    <t>0801</t>
  </si>
  <si>
    <t xml:space="preserve">    Другие вопросы в области культуры, кинематографии</t>
  </si>
  <si>
    <t>0804</t>
  </si>
  <si>
    <t>ЗДРАВООХРАНЕНИЕ</t>
  </si>
  <si>
    <t>0900</t>
  </si>
  <si>
    <t>Амбулаторная помощь</t>
  </si>
  <si>
    <t>0902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</si>
  <si>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</si>
  <si>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</si>
  <si>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</si>
  <si>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</si>
  <si>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Социальное обеспечение населения</t>
  </si>
  <si>
    <t>1003</t>
  </si>
  <si>
    <t xml:space="preserve">    Охрана семьи и детства</t>
  </si>
  <si>
    <t>1004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</si>
  <si>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</si>
  <si>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</si>
  <si>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</si>
  <si>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</si>
  <si>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Физическая культура</t>
  </si>
  <si>
    <t>1101</t>
  </si>
  <si>
    <t>1102</t>
  </si>
  <si>
    <t xml:space="preserve">      Массовый спорт</t>
  </si>
  <si>
    <t xml:space="preserve">      Спорт высших достижений</t>
  </si>
  <si>
    <t>1103</t>
  </si>
  <si>
    <t xml:space="preserve">  ОБСЛУЖИВАНИЕ ГОСУДАРСТВЕННОГО И МУНИЦИПАЛЬНОГО ДОЛГА</t>
  </si>
  <si>
    <t>1300</t>
  </si>
  <si>
    <t xml:space="preserve">    Обслуживание государственного внутреннего и муниципального долга</t>
  </si>
  <si>
    <t>1301</t>
  </si>
  <si>
    <t xml:space="preserve">  МЕЖБЮДЖЕТНЫЕ ТРАНСФЕРТЫ ОБЩЕГО ХАРАКТЕРА БЮДЖЕТАМ БЮДЖЕТНОЙ СИСТЕМЫ РОССИЙСКОЙ ФЕДЕРАЦИИ</t>
  </si>
  <si>
    <t>1400</t>
  </si>
  <si>
    <t xml:space="preserve">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</si>
  <si>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</si>
  <si>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Иные дотации</t>
  </si>
  <si>
    <t>1402</t>
  </si>
  <si>
    <t>ИТОГО:</t>
  </si>
  <si>
    <t xml:space="preserve">      Водное хозяйство</t>
  </si>
  <si>
    <t>0406</t>
  </si>
  <si>
    <t xml:space="preserve">  Мероприятия в сфере охраны окружающей среды</t>
  </si>
  <si>
    <t>Обеспечение проведения выборов и референдумов</t>
  </si>
  <si>
    <t>1403</t>
  </si>
  <si>
    <t xml:space="preserve">   Прочие межбюджетные трансферты общего характера</t>
  </si>
  <si>
    <t>Увеличение ассигнований в связи с увеличение заработной платы с 01.04.2024 г. Расходы произведены в соответствии с фактической потребностью</t>
  </si>
  <si>
    <t>Исполнение средств  резервного фонда не производилось</t>
  </si>
  <si>
    <t>Сумма на 2025 год (решение от 18.12.2024 г. № 7-14-2 первоначальный)</t>
  </si>
  <si>
    <t>Уточненный план на 2025 год
(решение  от 24.12.2025 № 7-23-1)</t>
  </si>
  <si>
    <t>Кассовое исполнение за 2025 г., руб.</t>
  </si>
  <si>
    <t xml:space="preserve"> Сведения о фактически произведенных расходах по разделам и подразделам классификации расходов бюджета Брянского муниципального района Брянской области в сравнении с первоначально утвержденным решением о бюджете значениями и с уточненными значениями с учетом внесенных изменений  за 2025 год </t>
  </si>
  <si>
    <t>Увеличение ассигнований в связи с  увеличение заработной платы с 01.10.2025 г. Расходы произведены в соответствии с фактической потребностью.</t>
  </si>
  <si>
    <t>Увеличение ассигнований в связи увеличение заработной платы с 01.10.2025 г. Расходы произведены в соответствии с фактической потребностью.</t>
  </si>
  <si>
    <t>Увеличение ассигнований в связи с увеличение заработной платы с 01.10.2025 г. Расходы произведены в соответствии с фактической потребностью</t>
  </si>
  <si>
    <t>Расходы произведены в соответствии с фактической потребностью. Снижение по причине снятия лимитов на предоставление субсидии из областного бюджета на строительство автомобильной дороги в ГУП ОНО ОПХ "Черемушки" в д.Дубровка 6 этап</t>
  </si>
  <si>
    <t>Расходы произведены в соответствии с фактической потребностью,в рамках действующей бюджетной классификации. Снижение по причине снятия лимитов на предоставление субсидии из областного бюджета на модернизацию коммунальной инфраструктуры</t>
  </si>
  <si>
    <t xml:space="preserve">Расходы произведены в соответствии с фактической потребностью. Снижение по причине снятия лимитов на предоставление субвенции из областного бюджета </t>
  </si>
  <si>
    <t>Дополнительные лимиты бюджетных обязательств из Резервного фонда Брянской области</t>
  </si>
  <si>
    <t>Дополнительные лимиты бюджетных обязательств на проведение ремонтов в физкультурно-оздоровительных комплексах. Дополнительные лимиты в связи с открытием объекта "Ледовый дворец с.Глинищево"</t>
  </si>
  <si>
    <t>Увеличение ассигнований в связи с приобретением спортивного оборудования для предоставления муниципальных услуг.ю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</si>
</sst>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9" x14ac:knownFonts="1">
    <font>
      <sz val="11"/>
      <color theme="1"/>
      <name val="Calibri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indexed="64"/>
      <name val="Arial Cyr"/>
    </font>
    <font>
      <sz val="8"/>
      <color indexed="64"/>
      <name val="Arial"/>
      <family val="2"/>
      <charset val="204"/>
    </font>
    <font>
      <b/>
      <sz val="8"/>
      <color indexed="64"/>
      <name val="Arial"/>
      <family val="2"/>
      <charset val="204"/>
    </font>
    <font>
      <sz val="11"/>
      <color indexed="64"/>
      <name val="Times New Roman"/>
      <family val="1"/>
      <charset val="204"/>
    </font>
    <font>
      <b/>
      <i/>
      <sz val="8"/>
      <color indexed="64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b/>
      <sz val="11"/>
      <color indexed="64"/>
      <name val="Arial"/>
      <family val="2"/>
      <charset val="204"/>
    </font>
    <font>
      <b/>
      <sz val="12"/>
      <color indexed="64"/>
      <name val="Arial Cyr"/>
    </font>
    <font>
      <b/>
      <sz val="10"/>
      <color indexed="64"/>
      <name val="Arial CYR"/>
    </font>
    <font>
      <b/>
      <sz val="12"/>
      <color indexed="64"/>
      <name val="Arial"/>
      <family val="2"/>
      <charset val="204"/>
    </font>
    <font>
      <sz val="6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9"/>
      <color indexed="64"/>
      <name val="Arial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</patternFill>
    </fill>
    <fill>
      <patternFill patternType="solid">
        <fgColor rgb="FFCCCCCC"/>
        <bgColor rgb="FFCCCCCC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4">
    <xf numFmtId="0" fontId="0" fillId="0" borderId="0"/>
    <xf numFmtId="0" fontId="35" fillId="2" borderId="0" applyNumberFormat="0" applyBorder="0" applyProtection="0"/>
    <xf numFmtId="0" fontId="35" fillId="3" borderId="0" applyNumberFormat="0" applyBorder="0" applyProtection="0"/>
    <xf numFmtId="0" fontId="35" fillId="4" borderId="0" applyNumberFormat="0" applyBorder="0" applyProtection="0"/>
    <xf numFmtId="0" fontId="35" fillId="5" borderId="0" applyNumberFormat="0" applyBorder="0" applyProtection="0"/>
    <xf numFmtId="0" fontId="35" fillId="6" borderId="0" applyNumberFormat="0" applyBorder="0" applyProtection="0"/>
    <xf numFmtId="0" fontId="35" fillId="7" borderId="0" applyNumberFormat="0" applyBorder="0" applyProtection="0"/>
    <xf numFmtId="0" fontId="35" fillId="8" borderId="0" applyNumberFormat="0" applyBorder="0" applyProtection="0"/>
    <xf numFmtId="0" fontId="35" fillId="9" borderId="0" applyNumberFormat="0" applyBorder="0" applyProtection="0"/>
    <xf numFmtId="0" fontId="35" fillId="10" borderId="0" applyNumberFormat="0" applyBorder="0" applyProtection="0"/>
    <xf numFmtId="0" fontId="35" fillId="11" borderId="0" applyNumberFormat="0" applyBorder="0" applyProtection="0"/>
    <xf numFmtId="0" fontId="35" fillId="12" borderId="0" applyNumberFormat="0" applyBorder="0" applyProtection="0"/>
    <xf numFmtId="0" fontId="35" fillId="13" borderId="0" applyNumberFormat="0" applyBorder="0" applyProtection="0"/>
    <xf numFmtId="0" fontId="1" fillId="14" borderId="0" applyNumberFormat="0" applyBorder="0" applyProtection="0"/>
    <xf numFmtId="0" fontId="1" fillId="15" borderId="0" applyNumberFormat="0" applyBorder="0" applyProtection="0"/>
    <xf numFmtId="0" fontId="1" fillId="16" borderId="0" applyNumberFormat="0" applyBorder="0" applyProtection="0"/>
    <xf numFmtId="0" fontId="1" fillId="17" borderId="0" applyNumberFormat="0" applyBorder="0" applyProtection="0"/>
    <xf numFmtId="0" fontId="1" fillId="18" borderId="0" applyNumberFormat="0" applyBorder="0" applyProtection="0"/>
    <xf numFmtId="0" fontId="1" fillId="19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4" fontId="5" fillId="0" borderId="1">
      <alignment horizontal="right"/>
    </xf>
    <xf numFmtId="49" fontId="5" fillId="0" borderId="2">
      <alignment horizontal="center"/>
    </xf>
    <xf numFmtId="49" fontId="5" fillId="0" borderId="2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" fontId="5" fillId="0" borderId="3">
      <alignment horizontal="right"/>
    </xf>
    <xf numFmtId="0" fontId="3" fillId="0" borderId="4"/>
    <xf numFmtId="0" fontId="3" fillId="0" borderId="4"/>
    <xf numFmtId="49" fontId="5" fillId="0" borderId="3">
      <alignment horizontal="center" wrapText="1"/>
    </xf>
    <xf numFmtId="49" fontId="5" fillId="0" borderId="3">
      <alignment horizontal="center" wrapText="1"/>
    </xf>
    <xf numFmtId="49" fontId="5" fillId="0" borderId="0">
      <alignment horizontal="righ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5">
      <alignment horizontal="center" wrapText="1"/>
    </xf>
    <xf numFmtId="49" fontId="5" fillId="0" borderId="5">
      <alignment horizontal="center" wrapText="1"/>
    </xf>
    <xf numFmtId="0" fontId="5" fillId="0" borderId="6">
      <alignment horizontal="left" wrapText="1"/>
    </xf>
    <xf numFmtId="49" fontId="5" fillId="0" borderId="3">
      <alignment horizontal="center" wrapText="1"/>
    </xf>
    <xf numFmtId="49" fontId="5" fillId="0" borderId="3">
      <alignment horizontal="center" wrapText="1"/>
    </xf>
    <xf numFmtId="49" fontId="5" fillId="0" borderId="1">
      <alignment horizontal="center"/>
    </xf>
    <xf numFmtId="49" fontId="5" fillId="0" borderId="1">
      <alignment horizontal="center"/>
    </xf>
    <xf numFmtId="0" fontId="5" fillId="0" borderId="7">
      <alignment horizontal="left" wrapText="1" indent="1"/>
    </xf>
    <xf numFmtId="49" fontId="5" fillId="0" borderId="5">
      <alignment horizontal="center" wrapText="1"/>
    </xf>
    <xf numFmtId="49" fontId="5" fillId="0" borderId="5">
      <alignment horizontal="center" wrapText="1"/>
    </xf>
    <xf numFmtId="49" fontId="5" fillId="0" borderId="8"/>
    <xf numFmtId="49" fontId="5" fillId="0" borderId="8"/>
    <xf numFmtId="0" fontId="6" fillId="0" borderId="9">
      <alignment horizontal="left" wrapText="1"/>
    </xf>
    <xf numFmtId="49" fontId="5" fillId="0" borderId="1">
      <alignment horizontal="center"/>
    </xf>
    <xf numFmtId="49" fontId="5" fillId="0" borderId="1">
      <alignment horizontal="center"/>
    </xf>
    <xf numFmtId="4" fontId="5" fillId="0" borderId="1">
      <alignment horizontal="right"/>
    </xf>
    <xf numFmtId="4" fontId="5" fillId="0" borderId="1">
      <alignment horizontal="right"/>
    </xf>
    <xf numFmtId="0" fontId="5" fillId="20" borderId="0"/>
    <xf numFmtId="49" fontId="5" fillId="0" borderId="8"/>
    <xf numFmtId="49" fontId="5" fillId="0" borderId="8"/>
    <xf numFmtId="4" fontId="5" fillId="0" borderId="3">
      <alignment horizontal="right"/>
    </xf>
    <xf numFmtId="4" fontId="5" fillId="0" borderId="3">
      <alignment horizontal="right"/>
    </xf>
    <xf numFmtId="0" fontId="5" fillId="0" borderId="8"/>
    <xf numFmtId="4" fontId="5" fillId="0" borderId="1">
      <alignment horizontal="right"/>
    </xf>
    <xf numFmtId="4" fontId="5" fillId="0" borderId="1">
      <alignment horizontal="right"/>
    </xf>
    <xf numFmtId="49" fontId="5" fillId="0" borderId="0">
      <alignment horizontal="right"/>
    </xf>
    <xf numFmtId="49" fontId="5" fillId="0" borderId="0">
      <alignment horizontal="right"/>
    </xf>
    <xf numFmtId="0" fontId="5" fillId="0" borderId="0">
      <alignment horizontal="center"/>
    </xf>
    <xf numFmtId="4" fontId="5" fillId="0" borderId="3">
      <alignment horizontal="right"/>
    </xf>
    <xf numFmtId="4" fontId="5" fillId="0" borderId="3">
      <alignment horizontal="right"/>
    </xf>
    <xf numFmtId="4" fontId="5" fillId="0" borderId="10">
      <alignment horizontal="right"/>
    </xf>
    <xf numFmtId="4" fontId="5" fillId="0" borderId="10">
      <alignment horizontal="right"/>
    </xf>
    <xf numFmtId="0" fontId="3" fillId="0" borderId="8"/>
    <xf numFmtId="49" fontId="5" fillId="0" borderId="0">
      <alignment horizontal="right"/>
    </xf>
    <xf numFmtId="49" fontId="5" fillId="0" borderId="0">
      <alignment horizontal="right"/>
    </xf>
    <xf numFmtId="49" fontId="5" fillId="0" borderId="9">
      <alignment horizontal="center"/>
    </xf>
    <xf numFmtId="49" fontId="5" fillId="0" borderId="9">
      <alignment horizontal="center"/>
    </xf>
    <xf numFmtId="4" fontId="5" fillId="0" borderId="10">
      <alignment horizontal="right"/>
    </xf>
    <xf numFmtId="0" fontId="3" fillId="21" borderId="11"/>
    <xf numFmtId="0" fontId="3" fillId="21" borderId="11"/>
    <xf numFmtId="4" fontId="5" fillId="0" borderId="12">
      <alignment horizontal="right"/>
    </xf>
    <xf numFmtId="4" fontId="5" fillId="0" borderId="12">
      <alignment horizontal="right"/>
    </xf>
    <xf numFmtId="49" fontId="5" fillId="0" borderId="9">
      <alignment horizontal="center"/>
    </xf>
    <xf numFmtId="4" fontId="5" fillId="0" borderId="10">
      <alignment horizontal="right"/>
    </xf>
    <xf numFmtId="4" fontId="5" fillId="0" borderId="10">
      <alignment horizontal="right"/>
    </xf>
    <xf numFmtId="0" fontId="5" fillId="0" borderId="13">
      <alignment horizontal="left" wrapText="1"/>
    </xf>
    <xf numFmtId="0" fontId="5" fillId="0" borderId="13">
      <alignment horizontal="left" wrapText="1"/>
    </xf>
    <xf numFmtId="4" fontId="5" fillId="0" borderId="12">
      <alignment horizontal="right"/>
    </xf>
    <xf numFmtId="49" fontId="5" fillId="0" borderId="9">
      <alignment horizontal="center"/>
    </xf>
    <xf numFmtId="49" fontId="5" fillId="0" borderId="9">
      <alignment horizontal="center"/>
    </xf>
    <xf numFmtId="0" fontId="6" fillId="0" borderId="14">
      <alignment horizontal="left" wrapText="1"/>
    </xf>
    <xf numFmtId="0" fontId="6" fillId="0" borderId="14">
      <alignment horizontal="left" wrapText="1"/>
    </xf>
    <xf numFmtId="0" fontId="6" fillId="0" borderId="0">
      <alignment horizontal="center"/>
    </xf>
    <xf numFmtId="0" fontId="3" fillId="21" borderId="15"/>
    <xf numFmtId="0" fontId="3" fillId="21" borderId="15"/>
    <xf numFmtId="0" fontId="5" fillId="0" borderId="16">
      <alignment horizontal="left" wrapText="1" indent="2"/>
    </xf>
    <xf numFmtId="0" fontId="5" fillId="0" borderId="16">
      <alignment horizontal="left" wrapText="1" indent="2"/>
    </xf>
    <xf numFmtId="0" fontId="6" fillId="0" borderId="8"/>
    <xf numFmtId="4" fontId="5" fillId="0" borderId="12">
      <alignment horizontal="right"/>
    </xf>
    <xf numFmtId="4" fontId="5" fillId="0" borderId="12">
      <alignment horizontal="right"/>
    </xf>
    <xf numFmtId="0" fontId="3" fillId="0" borderId="17"/>
    <xf numFmtId="0" fontId="3" fillId="0" borderId="17"/>
    <xf numFmtId="0" fontId="5" fillId="0" borderId="18">
      <alignment horizontal="left" wrapText="1"/>
    </xf>
    <xf numFmtId="0" fontId="3" fillId="21" borderId="19"/>
    <xf numFmtId="0" fontId="3" fillId="21" borderId="19"/>
    <xf numFmtId="0" fontId="5" fillId="0" borderId="8"/>
    <xf numFmtId="0" fontId="5" fillId="0" borderId="8"/>
    <xf numFmtId="0" fontId="5" fillId="0" borderId="20">
      <alignment horizontal="left" wrapText="1" indent="1"/>
    </xf>
    <xf numFmtId="0" fontId="3" fillId="21" borderId="21"/>
    <xf numFmtId="0" fontId="3" fillId="21" borderId="21"/>
    <xf numFmtId="0" fontId="3" fillId="0" borderId="8"/>
    <xf numFmtId="0" fontId="3" fillId="0" borderId="8"/>
    <xf numFmtId="0" fontId="5" fillId="0" borderId="18">
      <alignment horizontal="left" wrapText="1" indent="2"/>
    </xf>
    <xf numFmtId="0" fontId="3" fillId="21" borderId="22"/>
    <xf numFmtId="0" fontId="3" fillId="21" borderId="22"/>
    <xf numFmtId="0" fontId="6" fillId="0" borderId="0">
      <alignment horizontal="center"/>
    </xf>
    <xf numFmtId="0" fontId="6" fillId="0" borderId="0">
      <alignment horizontal="center"/>
    </xf>
    <xf numFmtId="0" fontId="5" fillId="0" borderId="6">
      <alignment horizontal="left" wrapText="1" indent="2"/>
    </xf>
    <xf numFmtId="0" fontId="3" fillId="21" borderId="23"/>
    <xf numFmtId="0" fontId="3" fillId="21" borderId="23"/>
    <xf numFmtId="0" fontId="6" fillId="0" borderId="8"/>
    <xf numFmtId="0" fontId="6" fillId="0" borderId="8"/>
    <xf numFmtId="0" fontId="5" fillId="0" borderId="0">
      <alignment horizontal="center" wrapText="1"/>
    </xf>
    <xf numFmtId="0" fontId="5" fillId="0" borderId="13">
      <alignment horizontal="left" wrapText="1"/>
    </xf>
    <xf numFmtId="0" fontId="5" fillId="0" borderId="13">
      <alignment horizontal="left" wrapText="1"/>
    </xf>
    <xf numFmtId="0" fontId="5" fillId="0" borderId="18">
      <alignment horizontal="left" wrapText="1"/>
    </xf>
    <xf numFmtId="0" fontId="5" fillId="0" borderId="18">
      <alignment horizontal="left" wrapText="1"/>
    </xf>
    <xf numFmtId="49" fontId="5" fillId="0" borderId="8">
      <alignment horizontal="left"/>
    </xf>
    <xf numFmtId="0" fontId="6" fillId="0" borderId="14">
      <alignment horizontal="left" wrapText="1"/>
    </xf>
    <xf numFmtId="0" fontId="6" fillId="0" borderId="14">
      <alignment horizontal="left" wrapText="1"/>
    </xf>
    <xf numFmtId="0" fontId="5" fillId="0" borderId="20">
      <alignment horizontal="left" wrapText="1" indent="1"/>
    </xf>
    <xf numFmtId="0" fontId="5" fillId="0" borderId="20">
      <alignment horizontal="left" wrapText="1" indent="1"/>
    </xf>
    <xf numFmtId="49" fontId="5" fillId="0" borderId="2">
      <alignment horizontal="center" wrapText="1"/>
    </xf>
    <xf numFmtId="0" fontId="5" fillId="0" borderId="16">
      <alignment horizontal="left" wrapText="1" indent="2"/>
    </xf>
    <xf numFmtId="0" fontId="5" fillId="0" borderId="16">
      <alignment horizontal="left" wrapText="1" indent="2"/>
    </xf>
    <xf numFmtId="0" fontId="5" fillId="0" borderId="18">
      <alignment horizontal="left" wrapText="1" indent="2"/>
    </xf>
    <xf numFmtId="0" fontId="5" fillId="0" borderId="18">
      <alignment horizontal="left" wrapText="1" indent="2"/>
    </xf>
    <xf numFmtId="49" fontId="5" fillId="0" borderId="2">
      <alignment horizontal="left" wrapText="1"/>
    </xf>
    <xf numFmtId="0" fontId="3" fillId="21" borderId="24"/>
    <xf numFmtId="0" fontId="3" fillId="21" borderId="24"/>
    <xf numFmtId="0" fontId="3" fillId="21" borderId="25"/>
    <xf numFmtId="0" fontId="3" fillId="21" borderId="25"/>
    <xf numFmtId="49" fontId="5" fillId="0" borderId="2">
      <alignment horizontal="center" shrinkToFit="1"/>
    </xf>
    <xf numFmtId="0" fontId="3" fillId="0" borderId="17"/>
    <xf numFmtId="0" fontId="3" fillId="0" borderId="17"/>
    <xf numFmtId="0" fontId="5" fillId="0" borderId="6">
      <alignment horizontal="left" wrapText="1" indent="2"/>
    </xf>
    <xf numFmtId="0" fontId="5" fillId="0" borderId="6">
      <alignment horizontal="left" wrapText="1" indent="2"/>
    </xf>
    <xf numFmtId="49" fontId="5" fillId="0" borderId="1">
      <alignment horizontal="center" shrinkToFit="1"/>
    </xf>
    <xf numFmtId="0" fontId="5" fillId="0" borderId="8"/>
    <xf numFmtId="0" fontId="5" fillId="0" borderId="8"/>
    <xf numFmtId="0" fontId="5" fillId="0" borderId="0">
      <alignment horizontal="center" wrapText="1"/>
    </xf>
    <xf numFmtId="0" fontId="5" fillId="0" borderId="0">
      <alignment horizontal="center" wrapText="1"/>
    </xf>
    <xf numFmtId="0" fontId="5" fillId="0" borderId="7">
      <alignment horizontal="left" wrapText="1"/>
    </xf>
    <xf numFmtId="0" fontId="3" fillId="0" borderId="8"/>
    <xf numFmtId="0" fontId="3" fillId="0" borderId="8"/>
    <xf numFmtId="49" fontId="5" fillId="0" borderId="8">
      <alignment horizontal="left"/>
    </xf>
    <xf numFmtId="49" fontId="5" fillId="0" borderId="8">
      <alignment horizontal="left"/>
    </xf>
    <xf numFmtId="0" fontId="5" fillId="0" borderId="6">
      <alignment horizontal="left" wrapText="1" indent="1"/>
    </xf>
    <xf numFmtId="0" fontId="6" fillId="0" borderId="0">
      <alignment horizontal="center"/>
    </xf>
    <xf numFmtId="0" fontId="6" fillId="0" borderId="0">
      <alignment horizontal="center"/>
    </xf>
    <xf numFmtId="49" fontId="5" fillId="0" borderId="2">
      <alignment horizontal="center" wrapText="1"/>
    </xf>
    <xf numFmtId="49" fontId="5" fillId="0" borderId="2">
      <alignment horizontal="center" wrapText="1"/>
    </xf>
    <xf numFmtId="0" fontId="5" fillId="0" borderId="7">
      <alignment horizontal="left" wrapText="1" indent="2"/>
    </xf>
    <xf numFmtId="0" fontId="6" fillId="0" borderId="8"/>
    <xf numFmtId="0" fontId="6" fillId="0" borderId="8"/>
    <xf numFmtId="49" fontId="5" fillId="0" borderId="2">
      <alignment horizontal="center" shrinkToFit="1"/>
    </xf>
    <xf numFmtId="49" fontId="5" fillId="0" borderId="2">
      <alignment horizontal="center" shrinkToFit="1"/>
    </xf>
    <xf numFmtId="0" fontId="3" fillId="0" borderId="23"/>
    <xf numFmtId="0" fontId="5" fillId="0" borderId="18">
      <alignment horizontal="left" wrapText="1"/>
    </xf>
    <xf numFmtId="0" fontId="5" fillId="0" borderId="18">
      <alignment horizontal="left" wrapText="1"/>
    </xf>
    <xf numFmtId="49" fontId="5" fillId="0" borderId="1">
      <alignment horizontal="center" shrinkToFit="1"/>
    </xf>
    <xf numFmtId="49" fontId="5" fillId="0" borderId="1">
      <alignment horizontal="center" shrinkToFit="1"/>
    </xf>
    <xf numFmtId="0" fontId="3" fillId="0" borderId="17"/>
    <xf numFmtId="0" fontId="5" fillId="0" borderId="20">
      <alignment horizontal="left" wrapText="1" indent="1"/>
    </xf>
    <xf numFmtId="0" fontId="5" fillId="0" borderId="20">
      <alignment horizontal="left" wrapText="1" indent="1"/>
    </xf>
    <xf numFmtId="0" fontId="5" fillId="0" borderId="26">
      <alignment horizontal="left" wrapText="1"/>
    </xf>
    <xf numFmtId="0" fontId="5" fillId="0" borderId="26">
      <alignment horizontal="left" wrapText="1"/>
    </xf>
    <xf numFmtId="49" fontId="5" fillId="0" borderId="10">
      <alignment horizontal="center"/>
    </xf>
    <xf numFmtId="0" fontId="5" fillId="0" borderId="18">
      <alignment horizontal="left" wrapText="1" indent="2"/>
    </xf>
    <xf numFmtId="0" fontId="5" fillId="0" borderId="18">
      <alignment horizontal="left" wrapText="1" indent="2"/>
    </xf>
    <xf numFmtId="0" fontId="5" fillId="0" borderId="13">
      <alignment horizontal="left" wrapText="1" indent="1"/>
    </xf>
    <xf numFmtId="0" fontId="5" fillId="0" borderId="13">
      <alignment horizontal="left" wrapText="1" indent="1"/>
    </xf>
    <xf numFmtId="0" fontId="6" fillId="0" borderId="27">
      <alignment horizontal="center" vertical="center" textRotation="90" wrapText="1"/>
    </xf>
    <xf numFmtId="0" fontId="3" fillId="21" borderId="25"/>
    <xf numFmtId="0" fontId="3" fillId="21" borderId="25"/>
    <xf numFmtId="0" fontId="5" fillId="0" borderId="26">
      <alignment horizontal="left" wrapText="1" indent="2"/>
    </xf>
    <xf numFmtId="0" fontId="5" fillId="0" borderId="26">
      <alignment horizontal="left" wrapText="1" indent="2"/>
    </xf>
    <xf numFmtId="0" fontId="6" fillId="0" borderId="17">
      <alignment horizontal="center" vertical="center" textRotation="90" wrapText="1"/>
    </xf>
    <xf numFmtId="0" fontId="5" fillId="0" borderId="6">
      <alignment horizontal="left" wrapText="1" indent="2"/>
    </xf>
    <xf numFmtId="0" fontId="5" fillId="0" borderId="6">
      <alignment horizontal="left" wrapText="1" indent="2"/>
    </xf>
    <xf numFmtId="0" fontId="5" fillId="0" borderId="13">
      <alignment horizontal="left" wrapText="1" indent="2"/>
    </xf>
    <xf numFmtId="0" fontId="5" fillId="0" borderId="13">
      <alignment horizontal="left" wrapText="1" indent="2"/>
    </xf>
    <xf numFmtId="0" fontId="5" fillId="0" borderId="0">
      <alignment vertical="center"/>
    </xf>
    <xf numFmtId="0" fontId="5" fillId="0" borderId="0">
      <alignment horizontal="center" wrapText="1"/>
    </xf>
    <xf numFmtId="0" fontId="5" fillId="0" borderId="0">
      <alignment horizontal="center" wrapText="1"/>
    </xf>
    <xf numFmtId="0" fontId="3" fillId="0" borderId="28"/>
    <xf numFmtId="0" fontId="3" fillId="0" borderId="28"/>
    <xf numFmtId="0" fontId="6" fillId="0" borderId="0">
      <alignment horizontal="center" vertical="center" textRotation="90" wrapText="1"/>
    </xf>
    <xf numFmtId="49" fontId="5" fillId="0" borderId="8">
      <alignment horizontal="left"/>
    </xf>
    <xf numFmtId="49" fontId="5" fillId="0" borderId="8">
      <alignment horizontal="left"/>
    </xf>
    <xf numFmtId="0" fontId="3" fillId="0" borderId="29"/>
    <xf numFmtId="0" fontId="3" fillId="0" borderId="29"/>
    <xf numFmtId="0" fontId="6" fillId="0" borderId="30">
      <alignment horizontal="center" vertical="center" textRotation="90" wrapText="1"/>
    </xf>
    <xf numFmtId="49" fontId="5" fillId="0" borderId="2">
      <alignment horizontal="center" wrapText="1"/>
    </xf>
    <xf numFmtId="49" fontId="5" fillId="0" borderId="2">
      <alignment horizontal="center" wrapText="1"/>
    </xf>
    <xf numFmtId="0" fontId="6" fillId="0" borderId="27">
      <alignment horizontal="center" vertical="center" textRotation="90" wrapText="1"/>
    </xf>
    <xf numFmtId="0" fontId="6" fillId="0" borderId="27">
      <alignment horizontal="center" vertical="center" textRotation="90" wrapText="1"/>
    </xf>
    <xf numFmtId="0" fontId="6" fillId="0" borderId="0">
      <alignment horizontal="center" vertical="center" textRotation="90"/>
    </xf>
    <xf numFmtId="49" fontId="5" fillId="0" borderId="2">
      <alignment horizontal="center" shrinkToFit="1"/>
    </xf>
    <xf numFmtId="49" fontId="5" fillId="0" borderId="2">
      <alignment horizontal="center" shrinkToFit="1"/>
    </xf>
    <xf numFmtId="0" fontId="6" fillId="0" borderId="17">
      <alignment horizontal="center" vertical="center" textRotation="90" wrapText="1"/>
    </xf>
    <xf numFmtId="0" fontId="6" fillId="0" borderId="17">
      <alignment horizontal="center" vertical="center" textRotation="90" wrapText="1"/>
    </xf>
    <xf numFmtId="0" fontId="6" fillId="0" borderId="30">
      <alignment horizontal="center" vertical="center" textRotation="90"/>
    </xf>
    <xf numFmtId="0" fontId="3" fillId="22" borderId="31"/>
    <xf numFmtId="0" fontId="3" fillId="22" borderId="31"/>
    <xf numFmtId="0" fontId="5" fillId="0" borderId="0">
      <alignment vertical="center"/>
    </xf>
    <xf numFmtId="0" fontId="5" fillId="0" borderId="0">
      <alignment vertical="center"/>
    </xf>
    <xf numFmtId="0" fontId="6" fillId="0" borderId="32">
      <alignment horizontal="center" vertical="center" textRotation="90"/>
    </xf>
    <xf numFmtId="49" fontId="5" fillId="0" borderId="1">
      <alignment horizontal="center" shrinkToFit="1"/>
    </xf>
    <xf numFmtId="49" fontId="5" fillId="0" borderId="1">
      <alignment horizontal="center" shrinkToFit="1"/>
    </xf>
    <xf numFmtId="0" fontId="6" fillId="0" borderId="8">
      <alignment horizontal="center" vertical="center" textRotation="90" wrapText="1"/>
    </xf>
    <xf numFmtId="0" fontId="6" fillId="0" borderId="8">
      <alignment horizontal="center" vertical="center" textRotation="90" wrapText="1"/>
    </xf>
    <xf numFmtId="0" fontId="7" fillId="0" borderId="8">
      <alignment wrapText="1"/>
    </xf>
    <xf numFmtId="0" fontId="5" fillId="0" borderId="26">
      <alignment horizontal="left" wrapText="1"/>
    </xf>
    <xf numFmtId="0" fontId="5" fillId="0" borderId="26">
      <alignment horizontal="left" wrapText="1"/>
    </xf>
    <xf numFmtId="0" fontId="6" fillId="0" borderId="17">
      <alignment horizontal="center" vertical="center" textRotation="90"/>
    </xf>
    <xf numFmtId="0" fontId="6" fillId="0" borderId="17">
      <alignment horizontal="center" vertical="center" textRotation="90"/>
    </xf>
    <xf numFmtId="0" fontId="7" fillId="0" borderId="32">
      <alignment wrapText="1"/>
    </xf>
    <xf numFmtId="0" fontId="5" fillId="0" borderId="13">
      <alignment horizontal="left" wrapText="1" indent="1"/>
    </xf>
    <xf numFmtId="0" fontId="5" fillId="0" borderId="13">
      <alignment horizontal="left" wrapText="1" indent="1"/>
    </xf>
    <xf numFmtId="0" fontId="6" fillId="0" borderId="8">
      <alignment horizontal="center" vertical="center" textRotation="90"/>
    </xf>
    <xf numFmtId="0" fontId="6" fillId="0" borderId="8">
      <alignment horizontal="center" vertical="center" textRotation="90"/>
    </xf>
    <xf numFmtId="0" fontId="7" fillId="0" borderId="17">
      <alignment wrapText="1"/>
    </xf>
    <xf numFmtId="0" fontId="5" fillId="0" borderId="26">
      <alignment horizontal="left" wrapText="1" indent="2"/>
    </xf>
    <xf numFmtId="0" fontId="5" fillId="0" borderId="26">
      <alignment horizontal="left" wrapText="1" indent="2"/>
    </xf>
    <xf numFmtId="0" fontId="6" fillId="0" borderId="27">
      <alignment horizontal="center" vertical="center" textRotation="90"/>
    </xf>
    <xf numFmtId="0" fontId="6" fillId="0" borderId="27">
      <alignment horizontal="center" vertical="center" textRotation="90"/>
    </xf>
    <xf numFmtId="0" fontId="5" fillId="0" borderId="32">
      <alignment horizontal="center" vertical="top" wrapText="1"/>
    </xf>
    <xf numFmtId="0" fontId="3" fillId="21" borderId="33"/>
    <xf numFmtId="0" fontId="3" fillId="21" borderId="33"/>
    <xf numFmtId="0" fontId="6" fillId="0" borderId="32">
      <alignment horizontal="center" vertical="center" textRotation="90"/>
    </xf>
    <xf numFmtId="0" fontId="6" fillId="0" borderId="32">
      <alignment horizontal="center" vertical="center" textRotation="90"/>
    </xf>
    <xf numFmtId="0" fontId="6" fillId="0" borderId="34"/>
    <xf numFmtId="0" fontId="5" fillId="0" borderId="13">
      <alignment horizontal="left" wrapText="1" indent="2"/>
    </xf>
    <xf numFmtId="0" fontId="5" fillId="0" borderId="13">
      <alignment horizontal="left" wrapText="1" indent="2"/>
    </xf>
    <xf numFmtId="0" fontId="7" fillId="0" borderId="8">
      <alignment wrapText="1"/>
    </xf>
    <xf numFmtId="0" fontId="7" fillId="0" borderId="8">
      <alignment wrapText="1"/>
    </xf>
    <xf numFmtId="49" fontId="8" fillId="0" borderId="35">
      <alignment horizontal="left" vertical="center" wrapText="1"/>
    </xf>
    <xf numFmtId="0" fontId="3" fillId="22" borderId="8"/>
    <xf numFmtId="0" fontId="3" fillId="22" borderId="8"/>
    <xf numFmtId="0" fontId="7" fillId="0" borderId="32">
      <alignment wrapText="1"/>
    </xf>
    <xf numFmtId="0" fontId="7" fillId="0" borderId="32">
      <alignment wrapText="1"/>
    </xf>
    <xf numFmtId="49" fontId="5" fillId="0" borderId="7">
      <alignment horizontal="left" vertical="center" wrapText="1" indent="2"/>
    </xf>
    <xf numFmtId="0" fontId="3" fillId="0" borderId="28"/>
    <xf numFmtId="0" fontId="3" fillId="0" borderId="28"/>
    <xf numFmtId="0" fontId="7" fillId="0" borderId="17">
      <alignment wrapText="1"/>
    </xf>
    <xf numFmtId="0" fontId="7" fillId="0" borderId="17">
      <alignment wrapText="1"/>
    </xf>
    <xf numFmtId="49" fontId="5" fillId="0" borderId="6">
      <alignment horizontal="left" vertical="center" wrapText="1" indent="3"/>
    </xf>
    <xf numFmtId="0" fontId="3" fillId="0" borderId="29"/>
    <xf numFmtId="0" fontId="3" fillId="0" borderId="29"/>
    <xf numFmtId="0" fontId="5" fillId="0" borderId="32">
      <alignment horizontal="center" vertical="top" wrapText="1"/>
    </xf>
    <xf numFmtId="0" fontId="5" fillId="0" borderId="32">
      <alignment horizontal="center" vertical="top" wrapText="1"/>
    </xf>
    <xf numFmtId="49" fontId="5" fillId="0" borderId="35">
      <alignment horizontal="left" vertical="center" wrapText="1" indent="3"/>
    </xf>
    <xf numFmtId="0" fontId="6" fillId="0" borderId="27">
      <alignment horizontal="center" vertical="center" textRotation="90" wrapText="1"/>
    </xf>
    <xf numFmtId="0" fontId="6" fillId="0" borderId="27">
      <alignment horizontal="center" vertical="center" textRotation="90" wrapText="1"/>
    </xf>
    <xf numFmtId="0" fontId="6" fillId="0" borderId="34"/>
    <xf numFmtId="0" fontId="6" fillId="0" borderId="34"/>
    <xf numFmtId="49" fontId="5" fillId="0" borderId="36">
      <alignment horizontal="left" vertical="center" wrapText="1" indent="3"/>
    </xf>
    <xf numFmtId="0" fontId="6" fillId="0" borderId="17">
      <alignment horizontal="center" vertical="center" textRotation="90" wrapText="1"/>
    </xf>
    <xf numFmtId="0" fontId="6" fillId="0" borderId="17">
      <alignment horizontal="center" vertical="center" textRotation="90" wrapText="1"/>
    </xf>
    <xf numFmtId="49" fontId="8" fillId="0" borderId="35">
      <alignment horizontal="left" vertical="center" wrapText="1"/>
    </xf>
    <xf numFmtId="49" fontId="8" fillId="0" borderId="35">
      <alignment horizontal="left" vertical="center" wrapText="1"/>
    </xf>
    <xf numFmtId="0" fontId="8" fillId="0" borderId="34">
      <alignment horizontal="left" vertical="center" wrapText="1"/>
    </xf>
    <xf numFmtId="0" fontId="5" fillId="0" borderId="0">
      <alignment vertical="center"/>
    </xf>
    <xf numFmtId="0" fontId="5" fillId="0" borderId="0">
      <alignment vertical="center"/>
    </xf>
    <xf numFmtId="49" fontId="5" fillId="0" borderId="7">
      <alignment horizontal="left" vertical="center" wrapText="1" indent="2"/>
    </xf>
    <xf numFmtId="49" fontId="5" fillId="0" borderId="7">
      <alignment horizontal="left" vertical="center" wrapText="1" indent="2"/>
    </xf>
    <xf numFmtId="49" fontId="5" fillId="0" borderId="17">
      <alignment horizontal="left" vertical="center" wrapText="1" indent="3"/>
    </xf>
    <xf numFmtId="0" fontId="6" fillId="0" borderId="8">
      <alignment horizontal="center" vertical="center" textRotation="90" wrapText="1"/>
    </xf>
    <xf numFmtId="0" fontId="6" fillId="0" borderId="8">
      <alignment horizontal="center" vertical="center" textRotation="90" wrapText="1"/>
    </xf>
    <xf numFmtId="49" fontId="5" fillId="0" borderId="6">
      <alignment horizontal="left" vertical="center" wrapText="1" indent="3"/>
    </xf>
    <xf numFmtId="49" fontId="5" fillId="0" borderId="6">
      <alignment horizontal="left" vertical="center" wrapText="1" indent="3"/>
    </xf>
    <xf numFmtId="49" fontId="5" fillId="0" borderId="0">
      <alignment horizontal="left" vertical="center" wrapText="1" indent="3"/>
    </xf>
    <xf numFmtId="0" fontId="6" fillId="0" borderId="17">
      <alignment horizontal="center" vertical="center" textRotation="90"/>
    </xf>
    <xf numFmtId="0" fontId="6" fillId="0" borderId="17">
      <alignment horizontal="center" vertical="center" textRotation="90"/>
    </xf>
    <xf numFmtId="49" fontId="5" fillId="0" borderId="35">
      <alignment horizontal="left" vertical="center" wrapText="1" indent="3"/>
    </xf>
    <xf numFmtId="49" fontId="5" fillId="0" borderId="35">
      <alignment horizontal="left" vertical="center" wrapText="1" indent="3"/>
    </xf>
    <xf numFmtId="49" fontId="5" fillId="0" borderId="8">
      <alignment horizontal="left" vertical="center" wrapText="1" indent="3"/>
    </xf>
    <xf numFmtId="0" fontId="6" fillId="0" borderId="8">
      <alignment horizontal="center" vertical="center" textRotation="90"/>
    </xf>
    <xf numFmtId="0" fontId="6" fillId="0" borderId="8">
      <alignment horizontal="center" vertical="center" textRotation="90"/>
    </xf>
    <xf numFmtId="49" fontId="5" fillId="0" borderId="36">
      <alignment horizontal="left" vertical="center" wrapText="1" indent="3"/>
    </xf>
    <xf numFmtId="49" fontId="5" fillId="0" borderId="36">
      <alignment horizontal="left" vertical="center" wrapText="1" indent="3"/>
    </xf>
    <xf numFmtId="49" fontId="8" fillId="0" borderId="34">
      <alignment horizontal="left" vertical="center" wrapText="1"/>
    </xf>
    <xf numFmtId="0" fontId="6" fillId="0" borderId="27">
      <alignment horizontal="center" vertical="center" textRotation="90"/>
    </xf>
    <xf numFmtId="0" fontId="6" fillId="0" borderId="27">
      <alignment horizontal="center" vertical="center" textRotation="90"/>
    </xf>
    <xf numFmtId="0" fontId="8" fillId="0" borderId="34">
      <alignment horizontal="left" vertical="center" wrapText="1"/>
    </xf>
    <xf numFmtId="0" fontId="8" fillId="0" borderId="34">
      <alignment horizontal="left" vertical="center" wrapText="1"/>
    </xf>
    <xf numFmtId="0" fontId="5" fillId="0" borderId="35">
      <alignment horizontal="left" vertical="center" wrapText="1"/>
    </xf>
    <xf numFmtId="0" fontId="6" fillId="0" borderId="32">
      <alignment horizontal="center" vertical="center" textRotation="90"/>
    </xf>
    <xf numFmtId="0" fontId="6" fillId="0" borderId="32">
      <alignment horizontal="center" vertical="center" textRotation="90"/>
    </xf>
    <xf numFmtId="49" fontId="5" fillId="0" borderId="17">
      <alignment horizontal="left" vertical="center" wrapText="1" indent="3"/>
    </xf>
    <xf numFmtId="49" fontId="5" fillId="0" borderId="17">
      <alignment horizontal="left" vertical="center" wrapText="1" indent="3"/>
    </xf>
    <xf numFmtId="0" fontId="5" fillId="0" borderId="36">
      <alignment horizontal="left" vertical="center" wrapText="1"/>
    </xf>
    <xf numFmtId="0" fontId="7" fillId="0" borderId="8">
      <alignment wrapText="1"/>
    </xf>
    <xf numFmtId="0" fontId="7" fillId="0" borderId="8">
      <alignment wrapText="1"/>
    </xf>
    <xf numFmtId="49" fontId="5" fillId="0" borderId="0">
      <alignment horizontal="left" vertical="center" wrapText="1" indent="3"/>
    </xf>
    <xf numFmtId="49" fontId="5" fillId="0" borderId="0">
      <alignment horizontal="left" vertical="center" wrapText="1" indent="3"/>
    </xf>
    <xf numFmtId="49" fontId="8" fillId="0" borderId="37">
      <alignment horizontal="left" vertical="center" wrapText="1"/>
    </xf>
    <xf numFmtId="0" fontId="7" fillId="0" borderId="32">
      <alignment wrapText="1"/>
    </xf>
    <xf numFmtId="0" fontId="7" fillId="0" borderId="32">
      <alignment wrapText="1"/>
    </xf>
    <xf numFmtId="49" fontId="5" fillId="0" borderId="8">
      <alignment horizontal="left" vertical="center" wrapText="1" indent="3"/>
    </xf>
    <xf numFmtId="49" fontId="5" fillId="0" borderId="8">
      <alignment horizontal="left" vertical="center" wrapText="1" indent="3"/>
    </xf>
    <xf numFmtId="49" fontId="5" fillId="0" borderId="38">
      <alignment horizontal="left" vertical="center" wrapText="1"/>
    </xf>
    <xf numFmtId="0" fontId="7" fillId="0" borderId="17">
      <alignment wrapText="1"/>
    </xf>
    <xf numFmtId="0" fontId="7" fillId="0" borderId="17">
      <alignment wrapText="1"/>
    </xf>
    <xf numFmtId="49" fontId="8" fillId="0" borderId="34">
      <alignment horizontal="left" vertical="center" wrapText="1"/>
    </xf>
    <xf numFmtId="49" fontId="8" fillId="0" borderId="34">
      <alignment horizontal="left" vertical="center" wrapText="1"/>
    </xf>
    <xf numFmtId="49" fontId="5" fillId="0" borderId="39">
      <alignment horizontal="left" vertical="center" wrapText="1"/>
    </xf>
    <xf numFmtId="0" fontId="5" fillId="0" borderId="32">
      <alignment horizontal="center" vertical="top" wrapText="1"/>
    </xf>
    <xf numFmtId="0" fontId="5" fillId="0" borderId="32">
      <alignment horizontal="center" vertical="top" wrapText="1"/>
    </xf>
    <xf numFmtId="0" fontId="5" fillId="0" borderId="35">
      <alignment horizontal="left" vertical="center" wrapText="1"/>
    </xf>
    <xf numFmtId="0" fontId="5" fillId="0" borderId="35">
      <alignment horizontal="left" vertical="center" wrapText="1"/>
    </xf>
    <xf numFmtId="49" fontId="6" fillId="0" borderId="40">
      <alignment horizontal="center"/>
    </xf>
    <xf numFmtId="0" fontId="6" fillId="0" borderId="34"/>
    <xf numFmtId="0" fontId="6" fillId="0" borderId="34"/>
    <xf numFmtId="0" fontId="5" fillId="0" borderId="36">
      <alignment horizontal="left" vertical="center" wrapText="1"/>
    </xf>
    <xf numFmtId="0" fontId="5" fillId="0" borderId="36">
      <alignment horizontal="left" vertical="center" wrapText="1"/>
    </xf>
    <xf numFmtId="49" fontId="6" fillId="0" borderId="41">
      <alignment horizontal="center" vertical="center" wrapText="1"/>
    </xf>
    <xf numFmtId="49" fontId="8" fillId="0" borderId="35">
      <alignment horizontal="left" vertical="center" wrapText="1"/>
    </xf>
    <xf numFmtId="49" fontId="8" fillId="0" borderId="35">
      <alignment horizontal="left" vertical="center" wrapText="1"/>
    </xf>
    <xf numFmtId="49" fontId="5" fillId="0" borderId="35">
      <alignment horizontal="left" vertical="center" wrapText="1"/>
    </xf>
    <xf numFmtId="49" fontId="5" fillId="0" borderId="35">
      <alignment horizontal="left" vertical="center" wrapText="1"/>
    </xf>
    <xf numFmtId="49" fontId="5" fillId="0" borderId="42">
      <alignment horizontal="center" vertical="center" wrapText="1"/>
    </xf>
    <xf numFmtId="49" fontId="5" fillId="0" borderId="7">
      <alignment horizontal="left" vertical="center" wrapText="1" indent="2"/>
    </xf>
    <xf numFmtId="49" fontId="5" fillId="0" borderId="7">
      <alignment horizontal="left" vertical="center" wrapText="1" indent="2"/>
    </xf>
    <xf numFmtId="49" fontId="5" fillId="0" borderId="36">
      <alignment horizontal="left" vertical="center" wrapText="1"/>
    </xf>
    <xf numFmtId="49" fontId="5" fillId="0" borderId="36">
      <alignment horizontal="left" vertical="center" wrapText="1"/>
    </xf>
    <xf numFmtId="49" fontId="5" fillId="0" borderId="2">
      <alignment horizontal="center" vertical="center" wrapText="1"/>
    </xf>
    <xf numFmtId="49" fontId="5" fillId="0" borderId="6">
      <alignment horizontal="left" vertical="center" wrapText="1" indent="3"/>
    </xf>
    <xf numFmtId="49" fontId="5" fillId="0" borderId="6">
      <alignment horizontal="left" vertical="center" wrapText="1" indent="3"/>
    </xf>
    <xf numFmtId="49" fontId="6" fillId="0" borderId="40">
      <alignment horizontal="center"/>
    </xf>
    <xf numFmtId="49" fontId="6" fillId="0" borderId="40">
      <alignment horizontal="center"/>
    </xf>
    <xf numFmtId="49" fontId="5" fillId="0" borderId="41">
      <alignment horizontal="center" vertical="center" wrapText="1"/>
    </xf>
    <xf numFmtId="49" fontId="5" fillId="0" borderId="35">
      <alignment horizontal="left" vertical="center" wrapText="1" indent="3"/>
    </xf>
    <xf numFmtId="49" fontId="5" fillId="0" borderId="35">
      <alignment horizontal="left" vertical="center" wrapText="1" indent="3"/>
    </xf>
    <xf numFmtId="49" fontId="6" fillId="0" borderId="41">
      <alignment horizontal="center" vertical="center" wrapText="1"/>
    </xf>
    <xf numFmtId="49" fontId="6" fillId="0" borderId="41">
      <alignment horizontal="center" vertical="center" wrapText="1"/>
    </xf>
    <xf numFmtId="49" fontId="5" fillId="0" borderId="17">
      <alignment horizontal="center" vertical="center" wrapText="1"/>
    </xf>
    <xf numFmtId="49" fontId="5" fillId="0" borderId="36">
      <alignment horizontal="left" vertical="center" wrapText="1" indent="3"/>
    </xf>
    <xf numFmtId="49" fontId="5" fillId="0" borderId="36">
      <alignment horizontal="left" vertical="center" wrapText="1" indent="3"/>
    </xf>
    <xf numFmtId="49" fontId="5" fillId="0" borderId="42">
      <alignment horizontal="center" vertical="center" wrapText="1"/>
    </xf>
    <xf numFmtId="49" fontId="5" fillId="0" borderId="42">
      <alignment horizontal="center" vertical="center" wrapText="1"/>
    </xf>
    <xf numFmtId="49" fontId="5" fillId="0" borderId="0">
      <alignment horizontal="center" vertical="center" wrapText="1"/>
    </xf>
    <xf numFmtId="0" fontId="8" fillId="0" borderId="34">
      <alignment horizontal="left" vertical="center" wrapText="1"/>
    </xf>
    <xf numFmtId="0" fontId="8" fillId="0" borderId="34">
      <alignment horizontal="left" vertical="center" wrapText="1"/>
    </xf>
    <xf numFmtId="49" fontId="5" fillId="0" borderId="2">
      <alignment horizontal="center" vertical="center" wrapText="1"/>
    </xf>
    <xf numFmtId="49" fontId="5" fillId="0" borderId="2">
      <alignment horizontal="center" vertical="center" wrapText="1"/>
    </xf>
    <xf numFmtId="49" fontId="5" fillId="0" borderId="8">
      <alignment horizontal="center" vertical="center" wrapText="1"/>
    </xf>
    <xf numFmtId="49" fontId="5" fillId="0" borderId="17">
      <alignment horizontal="left" vertical="center" wrapText="1" indent="3"/>
    </xf>
    <xf numFmtId="49" fontId="5" fillId="0" borderId="17">
      <alignment horizontal="left" vertical="center" wrapText="1" indent="3"/>
    </xf>
    <xf numFmtId="49" fontId="5" fillId="0" borderId="41">
      <alignment horizontal="center" vertical="center" wrapText="1"/>
    </xf>
    <xf numFmtId="49" fontId="5" fillId="0" borderId="41">
      <alignment horizontal="center" vertical="center" wrapText="1"/>
    </xf>
    <xf numFmtId="49" fontId="6" fillId="0" borderId="40">
      <alignment horizontal="center" vertical="center" wrapText="1"/>
    </xf>
    <xf numFmtId="49" fontId="5" fillId="0" borderId="0">
      <alignment horizontal="left" vertical="center" wrapText="1" indent="3"/>
    </xf>
    <xf numFmtId="49" fontId="5" fillId="0" borderId="0">
      <alignment horizontal="left" vertical="center" wrapText="1" indent="3"/>
    </xf>
    <xf numFmtId="49" fontId="5" fillId="0" borderId="43">
      <alignment horizontal="center" vertical="center" wrapText="1"/>
    </xf>
    <xf numFmtId="49" fontId="5" fillId="0" borderId="43">
      <alignment horizontal="center" vertical="center" wrapText="1"/>
    </xf>
    <xf numFmtId="49" fontId="5" fillId="0" borderId="43">
      <alignment horizontal="center" vertical="center" wrapText="1"/>
    </xf>
    <xf numFmtId="49" fontId="5" fillId="0" borderId="8">
      <alignment horizontal="left" vertical="center" wrapText="1" indent="3"/>
    </xf>
    <xf numFmtId="49" fontId="5" fillId="0" borderId="8">
      <alignment horizontal="left" vertical="center" wrapText="1" indent="3"/>
    </xf>
    <xf numFmtId="49" fontId="5" fillId="0" borderId="4">
      <alignment horizontal="center" vertical="center" wrapText="1"/>
    </xf>
    <xf numFmtId="49" fontId="5" fillId="0" borderId="4">
      <alignment horizontal="center" vertical="center" wrapText="1"/>
    </xf>
    <xf numFmtId="0" fontId="3" fillId="0" borderId="4"/>
    <xf numFmtId="49" fontId="8" fillId="0" borderId="34">
      <alignment horizontal="left" vertical="center" wrapText="1"/>
    </xf>
    <xf numFmtId="49" fontId="8" fillId="0" borderId="34">
      <alignment horizontal="left" vertical="center" wrapText="1"/>
    </xf>
    <xf numFmtId="49" fontId="5" fillId="0" borderId="0">
      <alignment horizontal="center" vertical="center" wrapText="1"/>
    </xf>
    <xf numFmtId="49" fontId="5" fillId="0" borderId="0">
      <alignment horizontal="center" vertical="center" wrapText="1"/>
    </xf>
    <xf numFmtId="0" fontId="5" fillId="0" borderId="40">
      <alignment horizontal="center" vertical="center"/>
    </xf>
    <xf numFmtId="0" fontId="5" fillId="0" borderId="35">
      <alignment horizontal="left" vertical="center" wrapText="1"/>
    </xf>
    <xf numFmtId="0" fontId="5" fillId="0" borderId="35">
      <alignment horizontal="left" vertical="center" wrapText="1"/>
    </xf>
    <xf numFmtId="49" fontId="5" fillId="0" borderId="8">
      <alignment horizontal="center" vertical="center" wrapText="1"/>
    </xf>
    <xf numFmtId="49" fontId="5" fillId="0" borderId="8">
      <alignment horizontal="center" vertical="center" wrapText="1"/>
    </xf>
    <xf numFmtId="0" fontId="5" fillId="0" borderId="42">
      <alignment horizontal="center" vertical="center"/>
    </xf>
    <xf numFmtId="0" fontId="5" fillId="0" borderId="36">
      <alignment horizontal="left" vertical="center" wrapText="1"/>
    </xf>
    <xf numFmtId="0" fontId="5" fillId="0" borderId="36">
      <alignment horizontal="left" vertical="center" wrapText="1"/>
    </xf>
    <xf numFmtId="49" fontId="6" fillId="0" borderId="40">
      <alignment horizontal="center" vertical="center" wrapText="1"/>
    </xf>
    <xf numFmtId="49" fontId="6" fillId="0" borderId="40">
      <alignment horizontal="center" vertical="center" wrapText="1"/>
    </xf>
    <xf numFmtId="0" fontId="5" fillId="0" borderId="2">
      <alignment horizontal="center" vertical="center"/>
    </xf>
    <xf numFmtId="49" fontId="5" fillId="0" borderId="35">
      <alignment horizontal="left" vertical="center" wrapText="1"/>
    </xf>
    <xf numFmtId="49" fontId="5" fillId="0" borderId="35">
      <alignment horizontal="left" vertical="center" wrapText="1"/>
    </xf>
    <xf numFmtId="0" fontId="6" fillId="0" borderId="40">
      <alignment horizontal="center" vertical="center"/>
    </xf>
    <xf numFmtId="0" fontId="6" fillId="0" borderId="40">
      <alignment horizontal="center" vertical="center"/>
    </xf>
    <xf numFmtId="0" fontId="5" fillId="0" borderId="41">
      <alignment horizontal="center" vertical="center"/>
    </xf>
    <xf numFmtId="49" fontId="5" fillId="0" borderId="36">
      <alignment horizontal="left" vertical="center" wrapText="1"/>
    </xf>
    <xf numFmtId="49" fontId="5" fillId="0" borderId="36">
      <alignment horizontal="left" vertical="center" wrapText="1"/>
    </xf>
    <xf numFmtId="0" fontId="5" fillId="0" borderId="42">
      <alignment horizontal="center" vertical="center"/>
    </xf>
    <xf numFmtId="0" fontId="5" fillId="0" borderId="42">
      <alignment horizontal="center" vertical="center"/>
    </xf>
    <xf numFmtId="49" fontId="5" fillId="0" borderId="3">
      <alignment horizontal="center" vertical="center"/>
    </xf>
    <xf numFmtId="49" fontId="6" fillId="0" borderId="40">
      <alignment horizontal="center"/>
    </xf>
    <xf numFmtId="49" fontId="6" fillId="0" borderId="40">
      <alignment horizontal="center"/>
    </xf>
    <xf numFmtId="0" fontId="5" fillId="0" borderId="2">
      <alignment horizontal="center" vertical="center"/>
    </xf>
    <xf numFmtId="0" fontId="5" fillId="0" borderId="2">
      <alignment horizontal="center" vertical="center"/>
    </xf>
    <xf numFmtId="49" fontId="5" fillId="0" borderId="28">
      <alignment horizontal="center" vertical="center"/>
    </xf>
    <xf numFmtId="49" fontId="6" fillId="0" borderId="41">
      <alignment horizontal="center" vertical="center" wrapText="1"/>
    </xf>
    <xf numFmtId="49" fontId="6" fillId="0" borderId="41">
      <alignment horizontal="center" vertical="center" wrapText="1"/>
    </xf>
    <xf numFmtId="0" fontId="5" fillId="0" borderId="41">
      <alignment horizontal="center" vertical="center"/>
    </xf>
    <xf numFmtId="0" fontId="5" fillId="0" borderId="41">
      <alignment horizontal="center" vertical="center"/>
    </xf>
    <xf numFmtId="49" fontId="5" fillId="0" borderId="1">
      <alignment horizontal="center" vertical="center"/>
    </xf>
    <xf numFmtId="49" fontId="5" fillId="0" borderId="42">
      <alignment horizontal="center" vertical="center" wrapText="1"/>
    </xf>
    <xf numFmtId="49" fontId="5" fillId="0" borderId="42">
      <alignment horizontal="center" vertical="center" wrapText="1"/>
    </xf>
    <xf numFmtId="0" fontId="6" fillId="0" borderId="41">
      <alignment horizontal="center" vertical="center"/>
    </xf>
    <xf numFmtId="0" fontId="6" fillId="0" borderId="41">
      <alignment horizontal="center" vertical="center"/>
    </xf>
    <xf numFmtId="49" fontId="5" fillId="0" borderId="32">
      <alignment horizontal="center" vertical="center"/>
    </xf>
    <xf numFmtId="49" fontId="5" fillId="0" borderId="2">
      <alignment horizontal="center" vertical="center" wrapText="1"/>
    </xf>
    <xf numFmtId="49" fontId="5" fillId="0" borderId="2">
      <alignment horizontal="center" vertical="center" wrapText="1"/>
    </xf>
    <xf numFmtId="0" fontId="5" fillId="0" borderId="43">
      <alignment horizontal="center" vertical="center"/>
    </xf>
    <xf numFmtId="0" fontId="5" fillId="0" borderId="43">
      <alignment horizontal="center" vertical="center"/>
    </xf>
    <xf numFmtId="49" fontId="5" fillId="0" borderId="8">
      <alignment horizontal="center"/>
    </xf>
    <xf numFmtId="49" fontId="5" fillId="0" borderId="41">
      <alignment horizontal="center" vertical="center" wrapText="1"/>
    </xf>
    <xf numFmtId="49" fontId="5" fillId="0" borderId="41">
      <alignment horizontal="center" vertical="center" wrapText="1"/>
    </xf>
    <xf numFmtId="49" fontId="6" fillId="0" borderId="40">
      <alignment horizontal="center" vertical="center"/>
    </xf>
    <xf numFmtId="49" fontId="6" fillId="0" borderId="40">
      <alignment horizontal="center" vertical="center"/>
    </xf>
    <xf numFmtId="0" fontId="5" fillId="0" borderId="17">
      <alignment horizontal="center"/>
    </xf>
    <xf numFmtId="49" fontId="5" fillId="0" borderId="43">
      <alignment horizontal="center" vertical="center" wrapText="1"/>
    </xf>
    <xf numFmtId="49" fontId="5" fillId="0" borderId="43">
      <alignment horizontal="center" vertical="center" wrapText="1"/>
    </xf>
    <xf numFmtId="49" fontId="5" fillId="0" borderId="42">
      <alignment horizontal="center" vertical="center"/>
    </xf>
    <xf numFmtId="49" fontId="5" fillId="0" borderId="42">
      <alignment horizontal="center" vertical="center"/>
    </xf>
    <xf numFmtId="0" fontId="5" fillId="0" borderId="0">
      <alignment horizontal="center"/>
    </xf>
    <xf numFmtId="49" fontId="5" fillId="0" borderId="4">
      <alignment horizontal="center" vertical="center" wrapText="1"/>
    </xf>
    <xf numFmtId="49" fontId="5" fillId="0" borderId="4">
      <alignment horizontal="center" vertical="center" wrapText="1"/>
    </xf>
    <xf numFmtId="49" fontId="5" fillId="0" borderId="2">
      <alignment horizontal="center" vertical="center"/>
    </xf>
    <xf numFmtId="49" fontId="5" fillId="0" borderId="2">
      <alignment horizontal="center" vertical="center"/>
    </xf>
    <xf numFmtId="49" fontId="5" fillId="0" borderId="8"/>
    <xf numFmtId="49" fontId="5" fillId="0" borderId="0">
      <alignment horizontal="center" vertical="center" wrapText="1"/>
    </xf>
    <xf numFmtId="49" fontId="5" fillId="0" borderId="0">
      <alignment horizontal="center" vertical="center" wrapText="1"/>
    </xf>
    <xf numFmtId="49" fontId="5" fillId="0" borderId="41">
      <alignment horizontal="center" vertical="center"/>
    </xf>
    <xf numFmtId="49" fontId="5" fillId="0" borderId="41">
      <alignment horizontal="center" vertical="center"/>
    </xf>
    <xf numFmtId="0" fontId="5" fillId="0" borderId="32">
      <alignment horizontal="center" vertical="top"/>
    </xf>
    <xf numFmtId="49" fontId="5" fillId="0" borderId="8">
      <alignment horizontal="center" vertical="center" wrapText="1"/>
    </xf>
    <xf numFmtId="49" fontId="5" fillId="0" borderId="8">
      <alignment horizontal="center" vertical="center" wrapText="1"/>
    </xf>
    <xf numFmtId="49" fontId="5" fillId="0" borderId="43">
      <alignment horizontal="center" vertical="center"/>
    </xf>
    <xf numFmtId="49" fontId="5" fillId="0" borderId="43">
      <alignment horizontal="center" vertical="center"/>
    </xf>
    <xf numFmtId="49" fontId="5" fillId="0" borderId="32">
      <alignment horizontal="center" vertical="top" wrapText="1"/>
    </xf>
    <xf numFmtId="49" fontId="6" fillId="0" borderId="40">
      <alignment horizontal="center" vertical="center" wrapText="1"/>
    </xf>
    <xf numFmtId="49" fontId="6" fillId="0" borderId="40">
      <alignment horizontal="center" vertical="center" wrapText="1"/>
    </xf>
    <xf numFmtId="49" fontId="5" fillId="0" borderId="8">
      <alignment horizontal="center"/>
    </xf>
    <xf numFmtId="49" fontId="5" fillId="0" borderId="8">
      <alignment horizontal="center"/>
    </xf>
    <xf numFmtId="0" fontId="5" fillId="0" borderId="28"/>
    <xf numFmtId="0" fontId="6" fillId="0" borderId="40">
      <alignment horizontal="center" vertical="center"/>
    </xf>
    <xf numFmtId="0" fontId="6" fillId="0" borderId="40">
      <alignment horizontal="center" vertical="center"/>
    </xf>
    <xf numFmtId="0" fontId="5" fillId="0" borderId="17">
      <alignment horizontal="center"/>
    </xf>
    <xf numFmtId="0" fontId="5" fillId="0" borderId="17">
      <alignment horizontal="center"/>
    </xf>
    <xf numFmtId="4" fontId="5" fillId="0" borderId="17">
      <alignment horizontal="right"/>
    </xf>
    <xf numFmtId="0" fontId="5" fillId="0" borderId="42">
      <alignment horizontal="center" vertical="center"/>
    </xf>
    <xf numFmtId="0" fontId="5" fillId="0" borderId="42">
      <alignment horizontal="center" vertical="center"/>
    </xf>
    <xf numFmtId="0" fontId="5" fillId="0" borderId="0">
      <alignment horizontal="center"/>
    </xf>
    <xf numFmtId="0" fontId="5" fillId="0" borderId="0">
      <alignment horizontal="center"/>
    </xf>
    <xf numFmtId="4" fontId="5" fillId="0" borderId="0">
      <alignment horizontal="right" shrinkToFit="1"/>
    </xf>
    <xf numFmtId="0" fontId="5" fillId="0" borderId="2">
      <alignment horizontal="center" vertical="center"/>
    </xf>
    <xf numFmtId="0" fontId="5" fillId="0" borderId="2">
      <alignment horizontal="center" vertical="center"/>
    </xf>
    <xf numFmtId="49" fontId="5" fillId="0" borderId="8"/>
    <xf numFmtId="49" fontId="5" fillId="0" borderId="8"/>
    <xf numFmtId="4" fontId="5" fillId="0" borderId="8">
      <alignment horizontal="right"/>
    </xf>
    <xf numFmtId="0" fontId="5" fillId="0" borderId="41">
      <alignment horizontal="center" vertical="center"/>
    </xf>
    <xf numFmtId="0" fontId="5" fillId="0" borderId="41">
      <alignment horizontal="center" vertical="center"/>
    </xf>
    <xf numFmtId="0" fontId="5" fillId="0" borderId="32">
      <alignment horizontal="center" vertical="top"/>
    </xf>
    <xf numFmtId="0" fontId="5" fillId="0" borderId="32">
      <alignment horizontal="center" vertical="top"/>
    </xf>
    <xf numFmtId="4" fontId="5" fillId="0" borderId="44">
      <alignment horizontal="right"/>
    </xf>
    <xf numFmtId="0" fontId="6" fillId="0" borderId="41">
      <alignment horizontal="center" vertical="center"/>
    </xf>
    <xf numFmtId="0" fontId="6" fillId="0" borderId="41">
      <alignment horizontal="center" vertical="center"/>
    </xf>
    <xf numFmtId="49" fontId="5" fillId="0" borderId="32">
      <alignment horizontal="center" vertical="top" wrapText="1"/>
    </xf>
    <xf numFmtId="49" fontId="5" fillId="0" borderId="32">
      <alignment horizontal="center" vertical="top" wrapText="1"/>
    </xf>
    <xf numFmtId="0" fontId="5" fillId="0" borderId="17"/>
    <xf numFmtId="0" fontId="5" fillId="0" borderId="43">
      <alignment horizontal="center" vertical="center"/>
    </xf>
    <xf numFmtId="0" fontId="5" fillId="0" borderId="43">
      <alignment horizontal="center" vertical="center"/>
    </xf>
    <xf numFmtId="0" fontId="5" fillId="0" borderId="28"/>
    <xf numFmtId="0" fontId="5" fillId="0" borderId="28"/>
    <xf numFmtId="0" fontId="5" fillId="0" borderId="32">
      <alignment horizontal="center" vertical="top" wrapText="1"/>
    </xf>
    <xf numFmtId="49" fontId="6" fillId="0" borderId="40">
      <alignment horizontal="center" vertical="center"/>
    </xf>
    <xf numFmtId="49" fontId="6" fillId="0" borderId="40">
      <alignment horizontal="center" vertical="center"/>
    </xf>
    <xf numFmtId="4" fontId="5" fillId="0" borderId="44">
      <alignment horizontal="right"/>
    </xf>
    <xf numFmtId="4" fontId="5" fillId="0" borderId="44">
      <alignment horizontal="right"/>
    </xf>
    <xf numFmtId="0" fontId="5" fillId="0" borderId="8">
      <alignment horizontal="center"/>
    </xf>
    <xf numFmtId="49" fontId="5" fillId="0" borderId="42">
      <alignment horizontal="center" vertical="center"/>
    </xf>
    <xf numFmtId="49" fontId="5" fillId="0" borderId="42">
      <alignment horizontal="center" vertical="center"/>
    </xf>
    <xf numFmtId="4" fontId="5" fillId="0" borderId="4">
      <alignment horizontal="right"/>
    </xf>
    <xf numFmtId="4" fontId="5" fillId="0" borderId="4">
      <alignment horizontal="right"/>
    </xf>
    <xf numFmtId="49" fontId="5" fillId="0" borderId="17">
      <alignment horizontal="center"/>
    </xf>
    <xf numFmtId="49" fontId="5" fillId="0" borderId="2">
      <alignment horizontal="center" vertical="center"/>
    </xf>
    <xf numFmtId="49" fontId="5" fillId="0" borderId="2">
      <alignment horizontal="center" vertical="center"/>
    </xf>
    <xf numFmtId="4" fontId="5" fillId="0" borderId="0">
      <alignment horizontal="right" shrinkToFit="1"/>
    </xf>
    <xf numFmtId="4" fontId="5" fillId="0" borderId="0">
      <alignment horizontal="right" shrinkToFit="1"/>
    </xf>
    <xf numFmtId="49" fontId="5" fillId="0" borderId="0">
      <alignment horizontal="left"/>
    </xf>
    <xf numFmtId="49" fontId="5" fillId="0" borderId="41">
      <alignment horizontal="center" vertical="center"/>
    </xf>
    <xf numFmtId="49" fontId="5" fillId="0" borderId="41">
      <alignment horizontal="center" vertical="center"/>
    </xf>
    <xf numFmtId="4" fontId="5" fillId="0" borderId="8">
      <alignment horizontal="right"/>
    </xf>
    <xf numFmtId="4" fontId="5" fillId="0" borderId="8">
      <alignment horizontal="right"/>
    </xf>
    <xf numFmtId="4" fontId="5" fillId="0" borderId="28">
      <alignment horizontal="right"/>
    </xf>
    <xf numFmtId="49" fontId="5" fillId="0" borderId="43">
      <alignment horizontal="center" vertical="center"/>
    </xf>
    <xf numFmtId="49" fontId="5" fillId="0" borderId="43">
      <alignment horizontal="center" vertical="center"/>
    </xf>
    <xf numFmtId="0" fontId="5" fillId="0" borderId="17"/>
    <xf numFmtId="0" fontId="5" fillId="0" borderId="17"/>
    <xf numFmtId="0" fontId="5" fillId="0" borderId="32">
      <alignment horizontal="center" vertical="top"/>
    </xf>
    <xf numFmtId="49" fontId="5" fillId="0" borderId="8">
      <alignment horizontal="center"/>
    </xf>
    <xf numFmtId="49" fontId="5" fillId="0" borderId="8">
      <alignment horizontal="center"/>
    </xf>
    <xf numFmtId="0" fontId="5" fillId="0" borderId="32">
      <alignment horizontal="center" vertical="top" wrapText="1"/>
    </xf>
    <xf numFmtId="0" fontId="5" fillId="0" borderId="32">
      <alignment horizontal="center" vertical="top" wrapText="1"/>
    </xf>
    <xf numFmtId="4" fontId="5" fillId="0" borderId="29">
      <alignment horizontal="right"/>
    </xf>
    <xf numFmtId="0" fontId="5" fillId="0" borderId="17">
      <alignment horizontal="center"/>
    </xf>
    <xf numFmtId="0" fontId="5" fillId="0" borderId="17">
      <alignment horizontal="center"/>
    </xf>
    <xf numFmtId="0" fontId="5" fillId="0" borderId="8">
      <alignment horizontal="center"/>
    </xf>
    <xf numFmtId="0" fontId="5" fillId="0" borderId="8">
      <alignment horizontal="center"/>
    </xf>
    <xf numFmtId="0" fontId="5" fillId="0" borderId="29"/>
    <xf numFmtId="0" fontId="5" fillId="0" borderId="0">
      <alignment horizontal="center"/>
    </xf>
    <xf numFmtId="0" fontId="5" fillId="0" borderId="0">
      <alignment horizontal="center"/>
    </xf>
    <xf numFmtId="49" fontId="5" fillId="0" borderId="17">
      <alignment horizontal="center"/>
    </xf>
    <xf numFmtId="49" fontId="5" fillId="0" borderId="17">
      <alignment horizontal="center"/>
    </xf>
    <xf numFmtId="4" fontId="5" fillId="0" borderId="45">
      <alignment horizontal="right"/>
    </xf>
    <xf numFmtId="49" fontId="5" fillId="0" borderId="8"/>
    <xf numFmtId="49" fontId="5" fillId="0" borderId="8"/>
    <xf numFmtId="49" fontId="5" fillId="0" borderId="0">
      <alignment horizontal="left"/>
    </xf>
    <xf numFmtId="49" fontId="5" fillId="0" borderId="0">
      <alignment horizontal="left"/>
    </xf>
    <xf numFmtId="0" fontId="5" fillId="0" borderId="32">
      <alignment horizontal="center" vertical="top"/>
    </xf>
    <xf numFmtId="0" fontId="5" fillId="0" borderId="32">
      <alignment horizontal="center" vertical="top"/>
    </xf>
    <xf numFmtId="4" fontId="5" fillId="0" borderId="28">
      <alignment horizontal="right"/>
    </xf>
    <xf numFmtId="4" fontId="5" fillId="0" borderId="28">
      <alignment horizontal="right"/>
    </xf>
    <xf numFmtId="49" fontId="5" fillId="0" borderId="32">
      <alignment horizontal="center" vertical="top" wrapText="1"/>
    </xf>
    <xf numFmtId="49" fontId="5" fillId="0" borderId="32">
      <alignment horizontal="center" vertical="top" wrapText="1"/>
    </xf>
    <xf numFmtId="0" fontId="5" fillId="0" borderId="32">
      <alignment horizontal="center" vertical="top"/>
    </xf>
    <xf numFmtId="0" fontId="5" fillId="0" borderId="32">
      <alignment horizontal="center" vertical="top"/>
    </xf>
    <xf numFmtId="0" fontId="5" fillId="0" borderId="28"/>
    <xf numFmtId="0" fontId="5" fillId="0" borderId="28"/>
    <xf numFmtId="4" fontId="5" fillId="0" borderId="29">
      <alignment horizontal="right"/>
    </xf>
    <xf numFmtId="4" fontId="5" fillId="0" borderId="29">
      <alignment horizontal="right"/>
    </xf>
    <xf numFmtId="4" fontId="5" fillId="0" borderId="44">
      <alignment horizontal="right"/>
    </xf>
    <xf numFmtId="4" fontId="5" fillId="0" borderId="44">
      <alignment horizontal="right"/>
    </xf>
    <xf numFmtId="4" fontId="5" fillId="0" borderId="45">
      <alignment horizontal="right"/>
    </xf>
    <xf numFmtId="4" fontId="5" fillId="0" borderId="45">
      <alignment horizontal="right"/>
    </xf>
    <xf numFmtId="4" fontId="5" fillId="0" borderId="4">
      <alignment horizontal="right"/>
    </xf>
    <xf numFmtId="4" fontId="5" fillId="0" borderId="4">
      <alignment horizontal="right"/>
    </xf>
    <xf numFmtId="0" fontId="5" fillId="0" borderId="29"/>
    <xf numFmtId="0" fontId="5" fillId="0" borderId="29"/>
    <xf numFmtId="4" fontId="5" fillId="0" borderId="0">
      <alignment horizontal="right" shrinkToFit="1"/>
    </xf>
    <xf numFmtId="4" fontId="5" fillId="0" borderId="0">
      <alignment horizontal="right" shrinkToFit="1"/>
    </xf>
    <xf numFmtId="0" fontId="9" fillId="0" borderId="24"/>
    <xf numFmtId="0" fontId="9" fillId="0" borderId="24"/>
    <xf numFmtId="4" fontId="5" fillId="0" borderId="8">
      <alignment horizontal="right"/>
    </xf>
    <xf numFmtId="4" fontId="5" fillId="0" borderId="8">
      <alignment horizontal="right"/>
    </xf>
    <xf numFmtId="0" fontId="5" fillId="0" borderId="17"/>
    <xf numFmtId="0" fontId="5" fillId="0" borderId="17"/>
    <xf numFmtId="0" fontId="5" fillId="0" borderId="32">
      <alignment horizontal="center" vertical="top" wrapText="1"/>
    </xf>
    <xf numFmtId="0" fontId="5" fillId="0" borderId="32">
      <alignment horizontal="center" vertical="top" wrapText="1"/>
    </xf>
    <xf numFmtId="0" fontId="5" fillId="0" borderId="8">
      <alignment horizontal="center"/>
    </xf>
    <xf numFmtId="0" fontId="5" fillId="0" borderId="8">
      <alignment horizontal="center"/>
    </xf>
    <xf numFmtId="49" fontId="5" fillId="0" borderId="17">
      <alignment horizontal="center"/>
    </xf>
    <xf numFmtId="49" fontId="5" fillId="0" borderId="17">
      <alignment horizontal="center"/>
    </xf>
    <xf numFmtId="0" fontId="3" fillId="21" borderId="0"/>
    <xf numFmtId="0" fontId="4" fillId="22" borderId="0"/>
    <xf numFmtId="0" fontId="3" fillId="21" borderId="0"/>
    <xf numFmtId="0" fontId="3" fillId="21" borderId="0"/>
    <xf numFmtId="49" fontId="5" fillId="0" borderId="0">
      <alignment horizontal="left"/>
    </xf>
    <xf numFmtId="49" fontId="5" fillId="0" borderId="0">
      <alignment horizontal="left"/>
    </xf>
    <xf numFmtId="4" fontId="5" fillId="0" borderId="28">
      <alignment horizontal="right"/>
    </xf>
    <xf numFmtId="4" fontId="5" fillId="0" borderId="28">
      <alignment horizontal="right"/>
    </xf>
    <xf numFmtId="0" fontId="5" fillId="0" borderId="32">
      <alignment horizontal="center" vertical="top"/>
    </xf>
    <xf numFmtId="0" fontId="5" fillId="0" borderId="32">
      <alignment horizontal="center" vertical="top"/>
    </xf>
    <xf numFmtId="4" fontId="5" fillId="0" borderId="29">
      <alignment horizontal="right"/>
    </xf>
    <xf numFmtId="4" fontId="5" fillId="0" borderId="29">
      <alignment horizontal="right"/>
    </xf>
    <xf numFmtId="4" fontId="5" fillId="0" borderId="45">
      <alignment horizontal="right"/>
    </xf>
    <xf numFmtId="4" fontId="5" fillId="0" borderId="45">
      <alignment horizontal="right"/>
    </xf>
    <xf numFmtId="0" fontId="5" fillId="0" borderId="29"/>
    <xf numFmtId="0" fontId="5" fillId="0" borderId="29"/>
    <xf numFmtId="0" fontId="6" fillId="0" borderId="0"/>
    <xf numFmtId="0" fontId="4" fillId="0" borderId="0">
      <alignment wrapText="1"/>
    </xf>
    <xf numFmtId="0" fontId="6" fillId="0" borderId="0"/>
    <xf numFmtId="0" fontId="6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5" fillId="0" borderId="0">
      <alignment horizontal="left"/>
    </xf>
    <xf numFmtId="0" fontId="11" fillId="0" borderId="0">
      <alignment horizont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/>
    <xf numFmtId="0" fontId="11" fillId="0" borderId="0">
      <alignment horizontal="center"/>
    </xf>
    <xf numFmtId="0" fontId="5" fillId="0" borderId="0"/>
    <xf numFmtId="0" fontId="5" fillId="0" borderId="0"/>
    <xf numFmtId="0" fontId="9" fillId="0" borderId="0"/>
    <xf numFmtId="0" fontId="4" fillId="0" borderId="0">
      <alignment horizontal="right"/>
    </xf>
    <xf numFmtId="0" fontId="9" fillId="0" borderId="0"/>
    <xf numFmtId="0" fontId="9" fillId="0" borderId="0"/>
    <xf numFmtId="0" fontId="3" fillId="0" borderId="0"/>
    <xf numFmtId="0" fontId="4" fillId="22" borderId="8"/>
    <xf numFmtId="0" fontId="3" fillId="0" borderId="0"/>
    <xf numFmtId="0" fontId="3" fillId="0" borderId="0"/>
    <xf numFmtId="0" fontId="3" fillId="21" borderId="8"/>
    <xf numFmtId="0" fontId="4" fillId="0" borderId="32">
      <alignment horizontal="center" vertical="center" wrapText="1"/>
    </xf>
    <xf numFmtId="0" fontId="3" fillId="21" borderId="8"/>
    <xf numFmtId="49" fontId="5" fillId="0" borderId="32">
      <alignment horizontal="center" vertical="center" wrapText="1"/>
    </xf>
    <xf numFmtId="0" fontId="4" fillId="22" borderId="46"/>
    <xf numFmtId="49" fontId="5" fillId="0" borderId="32">
      <alignment horizontal="center" vertical="center" wrapText="1"/>
    </xf>
    <xf numFmtId="49" fontId="5" fillId="0" borderId="32">
      <alignment horizontal="center" vertical="center" wrapText="1"/>
    </xf>
    <xf numFmtId="49" fontId="4" fillId="0" borderId="32">
      <alignment horizontal="left" vertical="top" wrapText="1" indent="2"/>
    </xf>
    <xf numFmtId="49" fontId="5" fillId="0" borderId="32">
      <alignment horizontal="center" vertical="center" wrapText="1"/>
    </xf>
    <xf numFmtId="0" fontId="3" fillId="21" borderId="46"/>
    <xf numFmtId="49" fontId="4" fillId="0" borderId="32">
      <alignment horizontal="center" vertical="top" shrinkToFit="1"/>
    </xf>
    <xf numFmtId="0" fontId="3" fillId="21" borderId="46"/>
    <xf numFmtId="0" fontId="5" fillId="0" borderId="47">
      <alignment horizontal="left" wrapText="1"/>
    </xf>
    <xf numFmtId="4" fontId="4" fillId="0" borderId="32">
      <alignment horizontal="right" vertical="top" shrinkToFit="1"/>
    </xf>
    <xf numFmtId="0" fontId="5" fillId="0" borderId="47">
      <alignment horizontal="left" wrapText="1"/>
    </xf>
    <xf numFmtId="0" fontId="5" fillId="0" borderId="18">
      <alignment horizontal="left" wrapText="1" indent="1"/>
    </xf>
    <xf numFmtId="10" fontId="4" fillId="0" borderId="32">
      <alignment horizontal="right" vertical="top" shrinkToFit="1"/>
    </xf>
    <xf numFmtId="0" fontId="5" fillId="0" borderId="18">
      <alignment horizontal="left" wrapText="1" indent="1"/>
    </xf>
    <xf numFmtId="0" fontId="5" fillId="0" borderId="34">
      <alignment horizontal="left" wrapText="1" indent="2"/>
    </xf>
    <xf numFmtId="0" fontId="4" fillId="22" borderId="46">
      <alignment shrinkToFit="1"/>
    </xf>
    <xf numFmtId="0" fontId="5" fillId="0" borderId="9">
      <alignment horizontal="left" wrapText="1" indent="2"/>
    </xf>
    <xf numFmtId="0" fontId="5" fillId="0" borderId="9">
      <alignment horizontal="left" wrapText="1" indent="2"/>
    </xf>
    <xf numFmtId="0" fontId="3" fillId="21" borderId="25"/>
    <xf numFmtId="0" fontId="12" fillId="0" borderId="32">
      <alignment horizontal="left"/>
    </xf>
    <xf numFmtId="0" fontId="3" fillId="21" borderId="17"/>
    <xf numFmtId="0" fontId="3" fillId="21" borderId="17"/>
    <xf numFmtId="0" fontId="13" fillId="0" borderId="0">
      <alignment horizontal="center" wrapText="1"/>
    </xf>
    <xf numFmtId="4" fontId="12" fillId="23" borderId="32">
      <alignment horizontal="right" vertical="top" shrinkToFit="1"/>
    </xf>
    <xf numFmtId="0" fontId="13" fillId="0" borderId="0">
      <alignment horizontal="center" wrapText="1"/>
    </xf>
    <xf numFmtId="0" fontId="13" fillId="0" borderId="0">
      <alignment horizontal="center" wrapText="1"/>
    </xf>
    <xf numFmtId="0" fontId="14" fillId="0" borderId="0">
      <alignment horizontal="center" vertical="top"/>
    </xf>
    <xf numFmtId="10" fontId="12" fillId="23" borderId="32">
      <alignment horizontal="right" vertical="top" shrinkToFit="1"/>
    </xf>
    <xf numFmtId="0" fontId="14" fillId="0" borderId="0">
      <alignment horizontal="center" vertical="top"/>
    </xf>
    <xf numFmtId="0" fontId="14" fillId="0" borderId="0">
      <alignment horizontal="center" vertical="top"/>
    </xf>
    <xf numFmtId="0" fontId="5" fillId="0" borderId="8">
      <alignment wrapText="1"/>
    </xf>
    <xf numFmtId="0" fontId="4" fillId="22" borderId="17"/>
    <xf numFmtId="0" fontId="5" fillId="0" borderId="8">
      <alignment wrapText="1"/>
    </xf>
    <xf numFmtId="0" fontId="12" fillId="0" borderId="32">
      <alignment horizontal="left"/>
    </xf>
    <xf numFmtId="0" fontId="5" fillId="0" borderId="46">
      <alignment wrapText="1"/>
    </xf>
    <xf numFmtId="0" fontId="4" fillId="0" borderId="0">
      <alignment horizontal="left" wrapText="1"/>
    </xf>
    <xf numFmtId="0" fontId="5" fillId="0" borderId="46">
      <alignment wrapText="1"/>
    </xf>
    <xf numFmtId="0" fontId="5" fillId="0" borderId="17">
      <alignment horizontal="left"/>
    </xf>
    <xf numFmtId="0" fontId="12" fillId="0" borderId="32">
      <alignment vertical="top" wrapText="1"/>
    </xf>
    <xf numFmtId="0" fontId="5" fillId="0" borderId="17">
      <alignment horizontal="left"/>
    </xf>
    <xf numFmtId="0" fontId="3" fillId="21" borderId="48"/>
    <xf numFmtId="4" fontId="12" fillId="24" borderId="32">
      <alignment horizontal="right" vertical="top" shrinkToFit="1"/>
    </xf>
    <xf numFmtId="0" fontId="3" fillId="21" borderId="48"/>
    <xf numFmtId="49" fontId="5" fillId="0" borderId="40">
      <alignment horizontal="center" wrapText="1"/>
    </xf>
    <xf numFmtId="10" fontId="12" fillId="24" borderId="32">
      <alignment horizontal="right" vertical="top" shrinkToFit="1"/>
    </xf>
    <xf numFmtId="49" fontId="5" fillId="0" borderId="40">
      <alignment horizontal="center" wrapText="1"/>
    </xf>
    <xf numFmtId="49" fontId="5" fillId="0" borderId="42">
      <alignment horizontal="center" wrapText="1"/>
    </xf>
    <xf numFmtId="0" fontId="4" fillId="22" borderId="46">
      <alignment horizontal="center"/>
    </xf>
    <xf numFmtId="49" fontId="5" fillId="0" borderId="42">
      <alignment horizontal="center" wrapText="1"/>
    </xf>
    <xf numFmtId="49" fontId="5" fillId="0" borderId="41">
      <alignment horizontal="center"/>
    </xf>
    <xf numFmtId="0" fontId="4" fillId="22" borderId="46">
      <alignment horizontal="left"/>
    </xf>
    <xf numFmtId="49" fontId="5" fillId="0" borderId="41">
      <alignment horizontal="center"/>
    </xf>
    <xf numFmtId="0" fontId="3" fillId="21" borderId="17"/>
    <xf numFmtId="0" fontId="4" fillId="22" borderId="17">
      <alignment horizontal="center"/>
    </xf>
    <xf numFmtId="0" fontId="3" fillId="21" borderId="31"/>
    <xf numFmtId="0" fontId="3" fillId="21" borderId="31"/>
    <xf numFmtId="0" fontId="3" fillId="21" borderId="31"/>
    <xf numFmtId="0" fontId="4" fillId="22" borderId="17">
      <alignment horizontal="left"/>
    </xf>
    <xf numFmtId="0" fontId="5" fillId="0" borderId="4"/>
    <xf numFmtId="0" fontId="5" fillId="0" borderId="4"/>
    <xf numFmtId="0" fontId="5" fillId="0" borderId="4"/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/>
    </xf>
    <xf numFmtId="49" fontId="5" fillId="0" borderId="17"/>
    <xf numFmtId="49" fontId="5" fillId="0" borderId="17"/>
    <xf numFmtId="49" fontId="5" fillId="0" borderId="17"/>
    <xf numFmtId="49" fontId="5" fillId="0" borderId="0"/>
    <xf numFmtId="49" fontId="5" fillId="0" borderId="0"/>
    <xf numFmtId="49" fontId="5" fillId="0" borderId="0"/>
    <xf numFmtId="49" fontId="5" fillId="0" borderId="3">
      <alignment horizontal="center"/>
    </xf>
    <xf numFmtId="49" fontId="5" fillId="0" borderId="3">
      <alignment horizontal="center"/>
    </xf>
    <xf numFmtId="49" fontId="5" fillId="0" borderId="3">
      <alignment horizontal="center"/>
    </xf>
    <xf numFmtId="49" fontId="5" fillId="0" borderId="28">
      <alignment horizontal="center"/>
    </xf>
    <xf numFmtId="49" fontId="5" fillId="0" borderId="28">
      <alignment horizontal="center"/>
    </xf>
    <xf numFmtId="49" fontId="5" fillId="0" borderId="28">
      <alignment horizontal="center"/>
    </xf>
    <xf numFmtId="49" fontId="5" fillId="0" borderId="32">
      <alignment horizontal="center"/>
    </xf>
    <xf numFmtId="49" fontId="5" fillId="0" borderId="32">
      <alignment horizontal="center"/>
    </xf>
    <xf numFmtId="49" fontId="5" fillId="0" borderId="32">
      <alignment horizontal="center"/>
    </xf>
    <xf numFmtId="49" fontId="5" fillId="0" borderId="32">
      <alignment horizontal="center" vertical="center" wrapText="1"/>
    </xf>
    <xf numFmtId="49" fontId="5" fillId="0" borderId="32">
      <alignment horizontal="center" vertical="center" wrapText="1"/>
    </xf>
    <xf numFmtId="49" fontId="5" fillId="0" borderId="32">
      <alignment horizontal="center" vertical="center" wrapText="1"/>
    </xf>
    <xf numFmtId="49" fontId="5" fillId="0" borderId="44">
      <alignment horizontal="center" vertical="center" wrapText="1"/>
    </xf>
    <xf numFmtId="49" fontId="5" fillId="0" borderId="44">
      <alignment horizontal="center" vertical="center" wrapText="1"/>
    </xf>
    <xf numFmtId="49" fontId="5" fillId="0" borderId="44">
      <alignment horizontal="center" vertical="center" wrapText="1"/>
    </xf>
    <xf numFmtId="0" fontId="3" fillId="21" borderId="49"/>
    <xf numFmtId="0" fontId="3" fillId="21" borderId="49"/>
    <xf numFmtId="0" fontId="3" fillId="21" borderId="49"/>
    <xf numFmtId="4" fontId="5" fillId="0" borderId="32">
      <alignment horizontal="right"/>
    </xf>
    <xf numFmtId="4" fontId="5" fillId="0" borderId="32">
      <alignment horizontal="right"/>
    </xf>
    <xf numFmtId="4" fontId="5" fillId="0" borderId="32">
      <alignment horizontal="right"/>
    </xf>
    <xf numFmtId="0" fontId="5" fillId="20" borderId="4"/>
    <xf numFmtId="0" fontId="5" fillId="20" borderId="4"/>
    <xf numFmtId="0" fontId="5" fillId="20" borderId="4"/>
    <xf numFmtId="0" fontId="5" fillId="20" borderId="0"/>
    <xf numFmtId="0" fontId="5" fillId="20" borderId="0"/>
    <xf numFmtId="0" fontId="13" fillId="0" borderId="0">
      <alignment horizontal="center" wrapText="1"/>
    </xf>
    <xf numFmtId="0" fontId="13" fillId="0" borderId="0">
      <alignment horizontal="center" wrapText="1"/>
    </xf>
    <xf numFmtId="0" fontId="13" fillId="0" borderId="0">
      <alignment horizontal="center" wrapText="1"/>
    </xf>
    <xf numFmtId="0" fontId="15" fillId="0" borderId="30"/>
    <xf numFmtId="0" fontId="15" fillId="0" borderId="30"/>
    <xf numFmtId="49" fontId="16" fillId="0" borderId="21">
      <alignment horizontal="right"/>
    </xf>
    <xf numFmtId="49" fontId="16" fillId="0" borderId="21">
      <alignment horizontal="right"/>
    </xf>
    <xf numFmtId="0" fontId="12" fillId="0" borderId="32">
      <alignment vertical="top" wrapText="1"/>
    </xf>
    <xf numFmtId="0" fontId="5" fillId="0" borderId="21">
      <alignment horizontal="right"/>
    </xf>
    <xf numFmtId="0" fontId="5" fillId="0" borderId="21">
      <alignment horizontal="right"/>
    </xf>
    <xf numFmtId="0" fontId="15" fillId="0" borderId="8"/>
    <xf numFmtId="0" fontId="15" fillId="0" borderId="8"/>
    <xf numFmtId="0" fontId="5" fillId="0" borderId="44">
      <alignment horizontal="center"/>
    </xf>
    <xf numFmtId="0" fontId="5" fillId="0" borderId="44">
      <alignment horizontal="center"/>
    </xf>
    <xf numFmtId="4" fontId="12" fillId="24" borderId="32">
      <alignment horizontal="right" vertical="top" shrinkToFit="1"/>
    </xf>
    <xf numFmtId="49" fontId="3" fillId="0" borderId="50">
      <alignment horizontal="center"/>
    </xf>
    <xf numFmtId="49" fontId="3" fillId="0" borderId="50">
      <alignment horizontal="center"/>
    </xf>
    <xf numFmtId="10" fontId="12" fillId="24" borderId="32">
      <alignment horizontal="right" vertical="top" shrinkToFit="1"/>
    </xf>
    <xf numFmtId="164" fontId="5" fillId="0" borderId="14">
      <alignment horizontal="center"/>
    </xf>
    <xf numFmtId="164" fontId="5" fillId="0" borderId="14">
      <alignment horizontal="center"/>
    </xf>
    <xf numFmtId="0" fontId="5" fillId="0" borderId="51">
      <alignment horizontal="center"/>
    </xf>
    <xf numFmtId="0" fontId="5" fillId="0" borderId="51">
      <alignment horizontal="center"/>
    </xf>
    <xf numFmtId="49" fontId="5" fillId="0" borderId="16">
      <alignment horizontal="center"/>
    </xf>
    <xf numFmtId="49" fontId="5" fillId="0" borderId="16">
      <alignment horizontal="center"/>
    </xf>
    <xf numFmtId="49" fontId="5" fillId="0" borderId="14">
      <alignment horizontal="center"/>
    </xf>
    <xf numFmtId="49" fontId="5" fillId="0" borderId="14">
      <alignment horizontal="center"/>
    </xf>
    <xf numFmtId="0" fontId="5" fillId="0" borderId="14">
      <alignment horizontal="center"/>
    </xf>
    <xf numFmtId="0" fontId="5" fillId="0" borderId="14">
      <alignment horizontal="center"/>
    </xf>
    <xf numFmtId="49" fontId="5" fillId="0" borderId="52">
      <alignment horizontal="center"/>
    </xf>
    <xf numFmtId="49" fontId="5" fillId="0" borderId="52">
      <alignment horizontal="center"/>
    </xf>
    <xf numFmtId="0" fontId="9" fillId="0" borderId="4"/>
    <xf numFmtId="0" fontId="9" fillId="0" borderId="4"/>
    <xf numFmtId="0" fontId="15" fillId="0" borderId="0"/>
    <xf numFmtId="0" fontId="15" fillId="0" borderId="0"/>
    <xf numFmtId="0" fontId="15" fillId="0" borderId="0"/>
    <xf numFmtId="0" fontId="3" fillId="0" borderId="53"/>
    <xf numFmtId="0" fontId="3" fillId="0" borderId="53"/>
    <xf numFmtId="0" fontId="3" fillId="0" borderId="24"/>
    <xf numFmtId="0" fontId="3" fillId="0" borderId="24"/>
    <xf numFmtId="0" fontId="5" fillId="0" borderId="9">
      <alignment horizontal="left" wrapText="1"/>
    </xf>
    <xf numFmtId="4" fontId="5" fillId="0" borderId="9">
      <alignment horizontal="right"/>
    </xf>
    <xf numFmtId="4" fontId="5" fillId="0" borderId="9">
      <alignment horizontal="right"/>
    </xf>
    <xf numFmtId="49" fontId="5" fillId="0" borderId="29">
      <alignment horizontal="center"/>
    </xf>
    <xf numFmtId="49" fontId="5" fillId="0" borderId="29">
      <alignment horizontal="center"/>
    </xf>
    <xf numFmtId="0" fontId="13" fillId="0" borderId="0">
      <alignment horizontal="left" wrapText="1"/>
    </xf>
    <xf numFmtId="0" fontId="3" fillId="21" borderId="54"/>
    <xf numFmtId="0" fontId="3" fillId="21" borderId="54"/>
    <xf numFmtId="0" fontId="5" fillId="0" borderId="55">
      <alignment horizontal="left" wrapText="1"/>
    </xf>
    <xf numFmtId="0" fontId="5" fillId="0" borderId="55">
      <alignment horizontal="left" wrapText="1"/>
    </xf>
    <xf numFmtId="49" fontId="3" fillId="0" borderId="0"/>
    <xf numFmtId="0" fontId="5" fillId="0" borderId="55">
      <alignment horizontal="left" wrapText="1"/>
    </xf>
    <xf numFmtId="0" fontId="5" fillId="0" borderId="55">
      <alignment horizontal="left" wrapText="1"/>
    </xf>
    <xf numFmtId="0" fontId="5" fillId="0" borderId="26">
      <alignment horizontal="left" wrapText="1" indent="1"/>
    </xf>
    <xf numFmtId="0" fontId="5" fillId="0" borderId="26">
      <alignment horizontal="left" wrapText="1" indent="1"/>
    </xf>
    <xf numFmtId="0" fontId="5" fillId="0" borderId="0">
      <alignment horizontal="right"/>
    </xf>
    <xf numFmtId="0" fontId="5" fillId="0" borderId="26">
      <alignment horizontal="left" wrapText="1" indent="1"/>
    </xf>
    <xf numFmtId="0" fontId="5" fillId="0" borderId="26">
      <alignment horizontal="left" wrapText="1" indent="1"/>
    </xf>
    <xf numFmtId="0" fontId="5" fillId="0" borderId="14">
      <alignment horizontal="left" wrapText="1" indent="2"/>
    </xf>
    <xf numFmtId="0" fontId="5" fillId="0" borderId="14">
      <alignment horizontal="left" wrapText="1" indent="2"/>
    </xf>
    <xf numFmtId="49" fontId="5" fillId="0" borderId="0">
      <alignment horizontal="right"/>
    </xf>
    <xf numFmtId="0" fontId="3" fillId="21" borderId="56"/>
    <xf numFmtId="0" fontId="3" fillId="21" borderId="56"/>
    <xf numFmtId="0" fontId="3" fillId="21" borderId="57"/>
    <xf numFmtId="0" fontId="3" fillId="21" borderId="57"/>
    <xf numFmtId="4" fontId="5" fillId="0" borderId="9">
      <alignment horizontal="right"/>
    </xf>
    <xf numFmtId="0" fontId="5" fillId="0" borderId="14">
      <alignment horizontal="left" wrapText="1" indent="2"/>
    </xf>
    <xf numFmtId="0" fontId="5" fillId="0" borderId="14">
      <alignment horizontal="left" wrapText="1" indent="2"/>
    </xf>
    <xf numFmtId="0" fontId="5" fillId="20" borderId="25"/>
    <xf numFmtId="0" fontId="5" fillId="20" borderId="25"/>
    <xf numFmtId="0" fontId="5" fillId="0" borderId="0">
      <alignment horizontal="left" wrapText="1"/>
    </xf>
    <xf numFmtId="0" fontId="3" fillId="21" borderId="57"/>
    <xf numFmtId="0" fontId="3" fillId="21" borderId="57"/>
    <xf numFmtId="0" fontId="13" fillId="0" borderId="0">
      <alignment horizontal="left" wrapText="1"/>
    </xf>
    <xf numFmtId="0" fontId="13" fillId="0" borderId="0">
      <alignment horizontal="left" wrapText="1"/>
    </xf>
    <xf numFmtId="0" fontId="5" fillId="0" borderId="8">
      <alignment horizontal="left"/>
    </xf>
    <xf numFmtId="0" fontId="5" fillId="20" borderId="25"/>
    <xf numFmtId="0" fontId="5" fillId="20" borderId="25"/>
    <xf numFmtId="49" fontId="3" fillId="0" borderId="0"/>
    <xf numFmtId="49" fontId="3" fillId="0" borderId="0"/>
    <xf numFmtId="0" fontId="5" fillId="0" borderId="2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46"/>
    <xf numFmtId="49" fontId="3" fillId="0" borderId="0"/>
    <xf numFmtId="49" fontId="3" fillId="0" borderId="0"/>
    <xf numFmtId="49" fontId="5" fillId="0" borderId="0">
      <alignment horizontal="right"/>
    </xf>
    <xf numFmtId="49" fontId="5" fillId="0" borderId="0">
      <alignment horizontal="right"/>
    </xf>
    <xf numFmtId="0" fontId="6" fillId="0" borderId="58">
      <alignment horizontal="left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0">
      <alignment horizontal="left" wrapText="1" indent="2"/>
    </xf>
    <xf numFmtId="49" fontId="5" fillId="0" borderId="0">
      <alignment horizontal="right"/>
    </xf>
    <xf numFmtId="49" fontId="5" fillId="0" borderId="0">
      <alignment horizontal="right"/>
    </xf>
    <xf numFmtId="0" fontId="5" fillId="0" borderId="8">
      <alignment horizontal="left"/>
    </xf>
    <xf numFmtId="0" fontId="5" fillId="0" borderId="8">
      <alignment horizontal="left"/>
    </xf>
    <xf numFmtId="49" fontId="5" fillId="0" borderId="0">
      <alignment horizontal="center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20">
      <alignment horizontal="left" wrapText="1"/>
    </xf>
    <xf numFmtId="0" fontId="5" fillId="0" borderId="20">
      <alignment horizontal="left" wrapText="1"/>
    </xf>
    <xf numFmtId="49" fontId="5" fillId="0" borderId="41">
      <alignment horizontal="center" wrapText="1"/>
    </xf>
    <xf numFmtId="0" fontId="5" fillId="0" borderId="8">
      <alignment horizontal="left"/>
    </xf>
    <xf numFmtId="0" fontId="5" fillId="0" borderId="8">
      <alignment horizontal="left"/>
    </xf>
    <xf numFmtId="0" fontId="5" fillId="0" borderId="46"/>
    <xf numFmtId="0" fontId="5" fillId="0" borderId="46"/>
    <xf numFmtId="0" fontId="5" fillId="0" borderId="59"/>
    <xf numFmtId="0" fontId="5" fillId="0" borderId="20">
      <alignment horizontal="left" wrapText="1"/>
    </xf>
    <xf numFmtId="0" fontId="5" fillId="0" borderId="20">
      <alignment horizontal="left" wrapText="1"/>
    </xf>
    <xf numFmtId="0" fontId="6" fillId="0" borderId="58">
      <alignment horizontal="left" wrapText="1"/>
    </xf>
    <xf numFmtId="0" fontId="6" fillId="0" borderId="58">
      <alignment horizontal="left" wrapText="1"/>
    </xf>
    <xf numFmtId="0" fontId="5" fillId="0" borderId="60">
      <alignment horizontal="center" wrapText="1"/>
    </xf>
    <xf numFmtId="0" fontId="5" fillId="0" borderId="46"/>
    <xf numFmtId="0" fontId="5" fillId="0" borderId="46"/>
    <xf numFmtId="0" fontId="5" fillId="0" borderId="10">
      <alignment horizontal="left" wrapText="1" indent="2"/>
    </xf>
    <xf numFmtId="0" fontId="5" fillId="0" borderId="10">
      <alignment horizontal="left" wrapText="1" indent="2"/>
    </xf>
    <xf numFmtId="0" fontId="3" fillId="21" borderId="4"/>
    <xf numFmtId="0" fontId="6" fillId="0" borderId="58">
      <alignment horizontal="left" wrapText="1"/>
    </xf>
    <xf numFmtId="0" fontId="6" fillId="0" borderId="58">
      <alignment horizontal="left" wrapText="1"/>
    </xf>
    <xf numFmtId="49" fontId="5" fillId="0" borderId="0">
      <alignment horizontal="center" wrapText="1"/>
    </xf>
    <xf numFmtId="49" fontId="5" fillId="0" borderId="0">
      <alignment horizontal="center" wrapText="1"/>
    </xf>
    <xf numFmtId="49" fontId="5" fillId="0" borderId="2">
      <alignment horizontal="center"/>
    </xf>
    <xf numFmtId="0" fontId="5" fillId="0" borderId="10">
      <alignment horizontal="left" wrapText="1" indent="2"/>
    </xf>
    <xf numFmtId="0" fontId="5" fillId="0" borderId="10">
      <alignment horizontal="left" wrapText="1" indent="2"/>
    </xf>
    <xf numFmtId="49" fontId="5" fillId="0" borderId="41">
      <alignment horizontal="center" wrapText="1"/>
    </xf>
    <xf numFmtId="49" fontId="5" fillId="0" borderId="41">
      <alignment horizontal="center" wrapText="1"/>
    </xf>
    <xf numFmtId="49" fontId="5" fillId="0" borderId="0">
      <alignment horizontal="center"/>
    </xf>
    <xf numFmtId="49" fontId="5" fillId="0" borderId="0">
      <alignment horizontal="center" wrapText="1"/>
    </xf>
    <xf numFmtId="49" fontId="5" fillId="0" borderId="0">
      <alignment horizontal="center" wrapText="1"/>
    </xf>
    <xf numFmtId="0" fontId="5" fillId="0" borderId="59"/>
    <xf numFmtId="0" fontId="5" fillId="0" borderId="59"/>
    <xf numFmtId="49" fontId="5" fillId="0" borderId="1">
      <alignment horizontal="center" wrapText="1"/>
    </xf>
    <xf numFmtId="49" fontId="5" fillId="0" borderId="41">
      <alignment horizontal="center" wrapText="1"/>
    </xf>
    <xf numFmtId="49" fontId="5" fillId="0" borderId="41">
      <alignment horizontal="center" wrapText="1"/>
    </xf>
    <xf numFmtId="0" fontId="5" fillId="0" borderId="60">
      <alignment horizontal="center" wrapText="1"/>
    </xf>
    <xf numFmtId="0" fontId="5" fillId="0" borderId="60">
      <alignment horizontal="center" wrapText="1"/>
    </xf>
    <xf numFmtId="4" fontId="5" fillId="0" borderId="1">
      <alignment horizontal="right"/>
    </xf>
    <xf numFmtId="49" fontId="5" fillId="0" borderId="5">
      <alignment horizontal="center" wrapText="1"/>
    </xf>
    <xf numFmtId="0" fontId="5" fillId="0" borderId="59"/>
    <xf numFmtId="0" fontId="5" fillId="0" borderId="59"/>
    <xf numFmtId="0" fontId="3" fillId="21" borderId="4"/>
    <xf numFmtId="0" fontId="3" fillId="21" borderId="4"/>
    <xf numFmtId="49" fontId="5" fillId="0" borderId="1">
      <alignment horizontal="center"/>
    </xf>
    <xf numFmtId="0" fontId="5" fillId="0" borderId="60">
      <alignment horizontal="center" wrapText="1"/>
    </xf>
    <xf numFmtId="0" fontId="5" fillId="0" borderId="60">
      <alignment horizontal="center" wrapText="1"/>
    </xf>
    <xf numFmtId="49" fontId="5" fillId="0" borderId="2">
      <alignment horizontal="center"/>
    </xf>
    <xf numFmtId="49" fontId="5" fillId="0" borderId="2">
      <alignment horizontal="center"/>
    </xf>
    <xf numFmtId="49" fontId="5" fillId="0" borderId="8"/>
    <xf numFmtId="0" fontId="3" fillId="21" borderId="4"/>
    <xf numFmtId="0" fontId="3" fillId="21" borderId="4"/>
    <xf numFmtId="0" fontId="3" fillId="0" borderId="4"/>
    <xf numFmtId="0" fontId="3" fillId="0" borderId="4"/>
    <xf numFmtId="0" fontId="1" fillId="25" borderId="0" applyNumberFormat="0" applyBorder="0" applyProtection="0"/>
    <xf numFmtId="0" fontId="1" fillId="26" borderId="0" applyNumberFormat="0" applyBorder="0" applyProtection="0"/>
    <xf numFmtId="0" fontId="1" fillId="27" borderId="0" applyNumberFormat="0" applyBorder="0" applyProtection="0"/>
    <xf numFmtId="0" fontId="1" fillId="28" borderId="0" applyNumberFormat="0" applyBorder="0" applyProtection="0"/>
    <xf numFmtId="0" fontId="1" fillId="29" borderId="0" applyNumberFormat="0" applyBorder="0" applyProtection="0"/>
    <xf numFmtId="0" fontId="1" fillId="30" borderId="0" applyNumberFormat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19" fillId="31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32" borderId="0" applyNumberFormat="0" applyBorder="0" applyProtection="0"/>
    <xf numFmtId="0" fontId="23" fillId="0" borderId="0" applyNumberFormat="0" applyFill="0" applyBorder="0" applyProtection="0"/>
    <xf numFmtId="0" fontId="35" fillId="23" borderId="61" applyNumberFormat="0" applyFont="0" applyProtection="0"/>
    <xf numFmtId="0" fontId="24" fillId="0" borderId="0" applyNumberFormat="0" applyFill="0" applyBorder="0" applyProtection="0"/>
    <xf numFmtId="0" fontId="25" fillId="33" borderId="0" applyNumberFormat="0" applyBorder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49" fontId="30" fillId="20" borderId="65" xfId="0" applyNumberFormat="1" applyFont="1" applyFill="1" applyBorder="1" applyAlignment="1">
      <alignment horizontal="center" vertical="center" wrapText="1"/>
    </xf>
    <xf numFmtId="0" fontId="31" fillId="20" borderId="62" xfId="881" applyFont="1" applyFill="1" applyBorder="1" applyAlignment="1">
      <alignment horizontal="left" vertical="center" wrapText="1"/>
    </xf>
    <xf numFmtId="49" fontId="31" fillId="20" borderId="62" xfId="881" applyNumberFormat="1" applyFont="1" applyFill="1" applyBorder="1" applyAlignment="1">
      <alignment horizontal="center" vertical="center"/>
    </xf>
    <xf numFmtId="1" fontId="32" fillId="34" borderId="64" xfId="594" applyNumberFormat="1" applyFont="1" applyFill="1" applyBorder="1" applyAlignment="1" applyProtection="1">
      <alignment horizontal="center" vertical="center" shrinkToFit="1"/>
    </xf>
    <xf numFmtId="1" fontId="32" fillId="34" borderId="62" xfId="594" applyNumberFormat="1" applyFont="1" applyFill="1" applyBorder="1" applyAlignment="1" applyProtection="1">
      <alignment horizontal="center" vertical="center" shrinkToFit="1"/>
    </xf>
    <xf numFmtId="4" fontId="31" fillId="20" borderId="62" xfId="881" applyNumberFormat="1" applyFont="1" applyFill="1" applyBorder="1" applyAlignment="1">
      <alignment horizontal="center" vertical="center"/>
    </xf>
    <xf numFmtId="4" fontId="31" fillId="20" borderId="62" xfId="0" applyNumberFormat="1" applyFont="1" applyFill="1" applyBorder="1" applyAlignment="1">
      <alignment horizontal="center" vertical="center" wrapText="1"/>
    </xf>
    <xf numFmtId="49" fontId="30" fillId="20" borderId="62" xfId="0" applyNumberFormat="1" applyFont="1" applyFill="1" applyBorder="1" applyAlignment="1">
      <alignment vertical="center" wrapText="1"/>
    </xf>
    <xf numFmtId="0" fontId="30" fillId="20" borderId="62" xfId="881" applyFont="1" applyFill="1" applyBorder="1" applyAlignment="1">
      <alignment horizontal="left" vertical="center" wrapText="1"/>
    </xf>
    <xf numFmtId="49" fontId="30" fillId="20" borderId="62" xfId="881" applyNumberFormat="1" applyFont="1" applyFill="1" applyBorder="1" applyAlignment="1">
      <alignment horizontal="center" vertical="center"/>
    </xf>
    <xf numFmtId="1" fontId="29" fillId="34" borderId="64" xfId="594" applyNumberFormat="1" applyFont="1" applyFill="1" applyBorder="1" applyAlignment="1" applyProtection="1">
      <alignment horizontal="center" vertical="center" shrinkToFit="1"/>
    </xf>
    <xf numFmtId="1" fontId="29" fillId="34" borderId="62" xfId="594" applyNumberFormat="1" applyFont="1" applyFill="1" applyBorder="1" applyAlignment="1" applyProtection="1">
      <alignment horizontal="center" vertical="center" shrinkToFit="1"/>
    </xf>
    <xf numFmtId="4" fontId="29" fillId="34" borderId="62" xfId="629" applyNumberFormat="1" applyFont="1" applyFill="1" applyBorder="1" applyAlignment="1" applyProtection="1">
      <alignment horizontal="center" vertical="center" shrinkToFit="1"/>
    </xf>
    <xf numFmtId="4" fontId="29" fillId="0" borderId="32" xfId="716" applyNumberFormat="1" applyFont="1" applyFill="1" applyBorder="1" applyAlignment="1" applyProtection="1">
      <alignment horizontal="center" vertical="center" shrinkToFit="1"/>
    </xf>
    <xf numFmtId="4" fontId="31" fillId="0" borderId="62" xfId="0" applyNumberFormat="1" applyFont="1" applyBorder="1" applyAlignment="1" applyProtection="1">
      <alignment horizontal="center" vertical="center"/>
      <protection locked="0"/>
    </xf>
    <xf numFmtId="0" fontId="29" fillId="0" borderId="32" xfId="0" applyFont="1" applyBorder="1" applyAlignment="1">
      <alignment horizontal="center" vertical="center" wrapText="1"/>
    </xf>
    <xf numFmtId="0" fontId="0" fillId="0" borderId="62" xfId="0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 wrapText="1"/>
    </xf>
    <xf numFmtId="0" fontId="30" fillId="34" borderId="62" xfId="0" applyFont="1" applyFill="1" applyBorder="1" applyAlignment="1" applyProtection="1">
      <alignment horizontal="center" vertical="center" wrapText="1"/>
      <protection locked="0"/>
    </xf>
    <xf numFmtId="4" fontId="30" fillId="20" borderId="62" xfId="881" applyNumberFormat="1" applyFont="1" applyFill="1" applyBorder="1" applyAlignment="1">
      <alignment horizontal="center" vertical="center"/>
    </xf>
    <xf numFmtId="4" fontId="29" fillId="34" borderId="62" xfId="712" applyNumberFormat="1" applyFont="1" applyFill="1" applyBorder="1" applyAlignment="1" applyProtection="1">
      <alignment horizontal="center" vertical="center" shrinkToFit="1"/>
    </xf>
    <xf numFmtId="0" fontId="30" fillId="0" borderId="64" xfId="0" applyFont="1" applyBorder="1" applyAlignment="1" applyProtection="1">
      <alignment horizontal="center" vertical="center"/>
      <protection locked="0"/>
    </xf>
    <xf numFmtId="0" fontId="30" fillId="0" borderId="62" xfId="0" applyFont="1" applyBorder="1" applyAlignment="1" applyProtection="1">
      <alignment horizontal="center" vertical="center"/>
      <protection locked="0"/>
    </xf>
    <xf numFmtId="0" fontId="33" fillId="0" borderId="0" xfId="0" applyFont="1"/>
    <xf numFmtId="4" fontId="30" fillId="0" borderId="62" xfId="0" applyNumberFormat="1" applyFont="1" applyBorder="1" applyAlignment="1" applyProtection="1">
      <alignment horizontal="center" vertical="center"/>
      <protection locked="0"/>
    </xf>
    <xf numFmtId="4" fontId="30" fillId="0" borderId="62" xfId="0" applyNumberFormat="1" applyFont="1" applyBorder="1" applyAlignment="1">
      <alignment horizontal="center" vertical="center"/>
    </xf>
    <xf numFmtId="0" fontId="34" fillId="0" borderId="62" xfId="0" applyFont="1" applyBorder="1" applyAlignment="1" applyProtection="1">
      <alignment horizontal="center" vertical="center"/>
      <protection locked="0"/>
    </xf>
    <xf numFmtId="0" fontId="31" fillId="0" borderId="62" xfId="0" applyFont="1" applyBorder="1" applyAlignment="1" applyProtection="1">
      <alignment vertical="center"/>
      <protection locked="0"/>
    </xf>
    <xf numFmtId="0" fontId="34" fillId="0" borderId="62" xfId="0" applyFont="1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4" fontId="0" fillId="0" borderId="0" xfId="0" applyNumberFormat="1" applyProtection="1">
      <protection locked="0"/>
    </xf>
    <xf numFmtId="4" fontId="29" fillId="0" borderId="62" xfId="716" applyNumberFormat="1" applyFont="1" applyFill="1" applyBorder="1" applyAlignment="1" applyProtection="1">
      <alignment horizontal="center" vertical="center" shrinkToFit="1"/>
    </xf>
    <xf numFmtId="0" fontId="37" fillId="34" borderId="32" xfId="709" applyFont="1" applyFill="1" applyBorder="1" applyAlignment="1" applyProtection="1">
      <alignment horizontal="left" vertical="center" wrapText="1"/>
    </xf>
    <xf numFmtId="0" fontId="30" fillId="0" borderId="66" xfId="0" applyFont="1" applyBorder="1" applyAlignment="1" applyProtection="1">
      <alignment horizontal="center" vertical="center" wrapText="1"/>
      <protection locked="0"/>
    </xf>
    <xf numFmtId="49" fontId="36" fillId="20" borderId="62" xfId="881" applyNumberFormat="1" applyFont="1" applyFill="1" applyBorder="1" applyAlignment="1">
      <alignment horizontal="center" vertical="center"/>
    </xf>
    <xf numFmtId="0" fontId="36" fillId="20" borderId="62" xfId="881" applyFont="1" applyFill="1" applyBorder="1" applyAlignment="1">
      <alignment horizontal="left" vertical="center" wrapText="1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2" fontId="30" fillId="0" borderId="62" xfId="0" applyNumberFormat="1" applyFont="1" applyBorder="1" applyAlignment="1" applyProtection="1">
      <alignment horizontal="center" vertical="center" wrapText="1"/>
      <protection locked="0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49" fontId="30" fillId="20" borderId="65" xfId="0" applyNumberFormat="1" applyFont="1" applyFill="1" applyBorder="1" applyAlignment="1">
      <alignment horizontal="center" vertical="center" wrapText="1"/>
    </xf>
    <xf numFmtId="49" fontId="30" fillId="20" borderId="66" xfId="0" applyNumberFormat="1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29" fillId="34" borderId="62" xfId="876" applyFont="1" applyFill="1" applyBorder="1" applyAlignment="1" applyProtection="1">
      <alignment horizontal="center" vertical="center" wrapText="1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0" fontId="36" fillId="0" borderId="62" xfId="0" applyFont="1" applyBorder="1" applyAlignment="1" applyProtection="1">
      <alignment horizontal="center" vertical="center" wrapText="1"/>
      <protection locked="0"/>
    </xf>
    <xf numFmtId="49" fontId="30" fillId="20" borderId="63" xfId="0" applyNumberFormat="1" applyFont="1" applyFill="1" applyBorder="1" applyAlignment="1">
      <alignment horizontal="center" vertical="center" wrapText="1"/>
    </xf>
    <xf numFmtId="49" fontId="30" fillId="20" borderId="64" xfId="0" applyNumberFormat="1" applyFont="1" applyFill="1" applyBorder="1" applyAlignment="1">
      <alignment horizontal="center" vertical="center" wrapText="1"/>
    </xf>
    <xf numFmtId="4" fontId="38" fillId="0" borderId="62" xfId="0" applyNumberFormat="1" applyFont="1" applyBorder="1" applyAlignment="1" applyProtection="1">
      <alignment horizontal="center" vertical="center" wrapText="1"/>
      <protection locked="0"/>
    </xf>
  </cellXfs>
  <cellStyles count="89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br" xfId="19"/>
    <cellStyle name="br 2" xfId="20"/>
    <cellStyle name="col" xfId="21"/>
    <cellStyle name="col 2" xfId="22"/>
    <cellStyle name="style0" xfId="23"/>
    <cellStyle name="style0 2" xfId="24"/>
    <cellStyle name="style0 3" xfId="25"/>
    <cellStyle name="style0 4" xfId="26"/>
    <cellStyle name="td" xfId="27"/>
    <cellStyle name="td 2" xfId="28"/>
    <cellStyle name="td 3" xfId="29"/>
    <cellStyle name="td 4" xfId="30"/>
    <cellStyle name="tr" xfId="31"/>
    <cellStyle name="tr 2" xfId="32"/>
    <cellStyle name="xl100" xfId="33"/>
    <cellStyle name="xl100 2" xfId="34"/>
    <cellStyle name="xl100 3" xfId="35"/>
    <cellStyle name="xl100 4" xfId="36"/>
    <cellStyle name="xl100 5" xfId="37"/>
    <cellStyle name="xl101" xfId="38"/>
    <cellStyle name="xl101 2" xfId="39"/>
    <cellStyle name="xl101 3" xfId="40"/>
    <cellStyle name="xl101 4" xfId="41"/>
    <cellStyle name="xl101 5" xfId="42"/>
    <cellStyle name="xl102" xfId="43"/>
    <cellStyle name="xl102 2" xfId="44"/>
    <cellStyle name="xl102 3" xfId="45"/>
    <cellStyle name="xl102 4" xfId="46"/>
    <cellStyle name="xl102 5" xfId="47"/>
    <cellStyle name="xl103" xfId="48"/>
    <cellStyle name="xl103 2" xfId="49"/>
    <cellStyle name="xl103 3" xfId="50"/>
    <cellStyle name="xl103 4" xfId="51"/>
    <cellStyle name="xl103 5" xfId="52"/>
    <cellStyle name="xl104" xfId="53"/>
    <cellStyle name="xl104 2" xfId="54"/>
    <cellStyle name="xl104 3" xfId="55"/>
    <cellStyle name="xl104 4" xfId="56"/>
    <cellStyle name="xl104 5" xfId="57"/>
    <cellStyle name="xl105" xfId="58"/>
    <cellStyle name="xl105 2" xfId="59"/>
    <cellStyle name="xl105 3" xfId="60"/>
    <cellStyle name="xl105 4" xfId="61"/>
    <cellStyle name="xl105 5" xfId="62"/>
    <cellStyle name="xl106" xfId="63"/>
    <cellStyle name="xl106 2" xfId="64"/>
    <cellStyle name="xl106 3" xfId="65"/>
    <cellStyle name="xl106 4" xfId="66"/>
    <cellStyle name="xl106 5" xfId="67"/>
    <cellStyle name="xl107" xfId="68"/>
    <cellStyle name="xl107 2" xfId="69"/>
    <cellStyle name="xl107 3" xfId="70"/>
    <cellStyle name="xl107 4" xfId="71"/>
    <cellStyle name="xl107 5" xfId="72"/>
    <cellStyle name="xl108" xfId="73"/>
    <cellStyle name="xl108 2" xfId="74"/>
    <cellStyle name="xl108 3" xfId="75"/>
    <cellStyle name="xl108 4" xfId="76"/>
    <cellStyle name="xl108 5" xfId="77"/>
    <cellStyle name="xl109" xfId="78"/>
    <cellStyle name="xl109 2" xfId="79"/>
    <cellStyle name="xl109 3" xfId="80"/>
    <cellStyle name="xl109 4" xfId="81"/>
    <cellStyle name="xl109 5" xfId="82"/>
    <cellStyle name="xl110" xfId="83"/>
    <cellStyle name="xl110 2" xfId="84"/>
    <cellStyle name="xl110 3" xfId="85"/>
    <cellStyle name="xl110 4" xfId="86"/>
    <cellStyle name="xl110 5" xfId="87"/>
    <cellStyle name="xl111" xfId="88"/>
    <cellStyle name="xl111 2" xfId="89"/>
    <cellStyle name="xl111 3" xfId="90"/>
    <cellStyle name="xl111 4" xfId="91"/>
    <cellStyle name="xl111 5" xfId="92"/>
    <cellStyle name="xl112" xfId="93"/>
    <cellStyle name="xl112 2" xfId="94"/>
    <cellStyle name="xl112 3" xfId="95"/>
    <cellStyle name="xl112 4" xfId="96"/>
    <cellStyle name="xl112 5" xfId="97"/>
    <cellStyle name="xl113" xfId="98"/>
    <cellStyle name="xl113 2" xfId="99"/>
    <cellStyle name="xl113 3" xfId="100"/>
    <cellStyle name="xl113 4" xfId="101"/>
    <cellStyle name="xl113 5" xfId="102"/>
    <cellStyle name="xl114" xfId="103"/>
    <cellStyle name="xl114 2" xfId="104"/>
    <cellStyle name="xl114 3" xfId="105"/>
    <cellStyle name="xl114 4" xfId="106"/>
    <cellStyle name="xl114 5" xfId="107"/>
    <cellStyle name="xl115" xfId="108"/>
    <cellStyle name="xl115 2" xfId="109"/>
    <cellStyle name="xl115 3" xfId="110"/>
    <cellStyle name="xl115 4" xfId="111"/>
    <cellStyle name="xl115 5" xfId="112"/>
    <cellStyle name="xl116" xfId="113"/>
    <cellStyle name="xl116 2" xfId="114"/>
    <cellStyle name="xl116 3" xfId="115"/>
    <cellStyle name="xl116 4" xfId="116"/>
    <cellStyle name="xl116 5" xfId="117"/>
    <cellStyle name="xl117" xfId="118"/>
    <cellStyle name="xl117 2" xfId="119"/>
    <cellStyle name="xl117 3" xfId="120"/>
    <cellStyle name="xl117 4" xfId="121"/>
    <cellStyle name="xl117 5" xfId="122"/>
    <cellStyle name="xl118" xfId="123"/>
    <cellStyle name="xl118 2" xfId="124"/>
    <cellStyle name="xl118 3" xfId="125"/>
    <cellStyle name="xl118 4" xfId="126"/>
    <cellStyle name="xl118 5" xfId="127"/>
    <cellStyle name="xl119" xfId="128"/>
    <cellStyle name="xl119 2" xfId="129"/>
    <cellStyle name="xl119 3" xfId="130"/>
    <cellStyle name="xl119 4" xfId="131"/>
    <cellStyle name="xl119 5" xfId="132"/>
    <cellStyle name="xl120" xfId="133"/>
    <cellStyle name="xl120 2" xfId="134"/>
    <cellStyle name="xl120 3" xfId="135"/>
    <cellStyle name="xl120 4" xfId="136"/>
    <cellStyle name="xl120 5" xfId="137"/>
    <cellStyle name="xl121" xfId="138"/>
    <cellStyle name="xl121 2" xfId="139"/>
    <cellStyle name="xl121 3" xfId="140"/>
    <cellStyle name="xl121 4" xfId="141"/>
    <cellStyle name="xl121 5" xfId="142"/>
    <cellStyle name="xl122" xfId="143"/>
    <cellStyle name="xl122 2" xfId="144"/>
    <cellStyle name="xl122 3" xfId="145"/>
    <cellStyle name="xl122 4" xfId="146"/>
    <cellStyle name="xl122 5" xfId="147"/>
    <cellStyle name="xl123" xfId="148"/>
    <cellStyle name="xl123 2" xfId="149"/>
    <cellStyle name="xl123 3" xfId="150"/>
    <cellStyle name="xl123 4" xfId="151"/>
    <cellStyle name="xl123 5" xfId="152"/>
    <cellStyle name="xl124" xfId="153"/>
    <cellStyle name="xl124 2" xfId="154"/>
    <cellStyle name="xl124 3" xfId="155"/>
    <cellStyle name="xl124 4" xfId="156"/>
    <cellStyle name="xl124 5" xfId="157"/>
    <cellStyle name="xl125" xfId="158"/>
    <cellStyle name="xl125 2" xfId="159"/>
    <cellStyle name="xl125 3" xfId="160"/>
    <cellStyle name="xl125 4" xfId="161"/>
    <cellStyle name="xl125 5" xfId="162"/>
    <cellStyle name="xl126" xfId="163"/>
    <cellStyle name="xl126 2" xfId="164"/>
    <cellStyle name="xl126 3" xfId="165"/>
    <cellStyle name="xl126 4" xfId="166"/>
    <cellStyle name="xl126 5" xfId="167"/>
    <cellStyle name="xl127" xfId="168"/>
    <cellStyle name="xl127 2" xfId="169"/>
    <cellStyle name="xl127 3" xfId="170"/>
    <cellStyle name="xl127 4" xfId="171"/>
    <cellStyle name="xl127 5" xfId="172"/>
    <cellStyle name="xl128" xfId="173"/>
    <cellStyle name="xl128 2" xfId="174"/>
    <cellStyle name="xl128 3" xfId="175"/>
    <cellStyle name="xl128 4" xfId="176"/>
    <cellStyle name="xl128 5" xfId="177"/>
    <cellStyle name="xl129" xfId="178"/>
    <cellStyle name="xl129 2" xfId="179"/>
    <cellStyle name="xl129 3" xfId="180"/>
    <cellStyle name="xl129 4" xfId="181"/>
    <cellStyle name="xl129 5" xfId="182"/>
    <cellStyle name="xl130" xfId="183"/>
    <cellStyle name="xl130 2" xfId="184"/>
    <cellStyle name="xl130 3" xfId="185"/>
    <cellStyle name="xl130 4" xfId="186"/>
    <cellStyle name="xl130 5" xfId="187"/>
    <cellStyle name="xl131" xfId="188"/>
    <cellStyle name="xl131 2" xfId="189"/>
    <cellStyle name="xl131 3" xfId="190"/>
    <cellStyle name="xl131 4" xfId="191"/>
    <cellStyle name="xl131 5" xfId="192"/>
    <cellStyle name="xl132" xfId="193"/>
    <cellStyle name="xl132 2" xfId="194"/>
    <cellStyle name="xl132 3" xfId="195"/>
    <cellStyle name="xl132 4" xfId="196"/>
    <cellStyle name="xl132 5" xfId="197"/>
    <cellStyle name="xl133" xfId="198"/>
    <cellStyle name="xl133 2" xfId="199"/>
    <cellStyle name="xl133 3" xfId="200"/>
    <cellStyle name="xl133 4" xfId="201"/>
    <cellStyle name="xl133 5" xfId="202"/>
    <cellStyle name="xl134" xfId="203"/>
    <cellStyle name="xl134 2" xfId="204"/>
    <cellStyle name="xl134 3" xfId="205"/>
    <cellStyle name="xl134 4" xfId="206"/>
    <cellStyle name="xl134 5" xfId="207"/>
    <cellStyle name="xl135" xfId="208"/>
    <cellStyle name="xl135 2" xfId="209"/>
    <cellStyle name="xl135 3" xfId="210"/>
    <cellStyle name="xl135 4" xfId="211"/>
    <cellStyle name="xl135 5" xfId="212"/>
    <cellStyle name="xl136" xfId="213"/>
    <cellStyle name="xl136 2" xfId="214"/>
    <cellStyle name="xl136 3" xfId="215"/>
    <cellStyle name="xl136 4" xfId="216"/>
    <cellStyle name="xl136 5" xfId="217"/>
    <cellStyle name="xl137" xfId="218"/>
    <cellStyle name="xl137 2" xfId="219"/>
    <cellStyle name="xl137 3" xfId="220"/>
    <cellStyle name="xl137 4" xfId="221"/>
    <cellStyle name="xl137 5" xfId="222"/>
    <cellStyle name="xl138" xfId="223"/>
    <cellStyle name="xl138 2" xfId="224"/>
    <cellStyle name="xl138 3" xfId="225"/>
    <cellStyle name="xl138 4" xfId="226"/>
    <cellStyle name="xl138 5" xfId="227"/>
    <cellStyle name="xl139" xfId="228"/>
    <cellStyle name="xl139 2" xfId="229"/>
    <cellStyle name="xl139 3" xfId="230"/>
    <cellStyle name="xl139 4" xfId="231"/>
    <cellStyle name="xl139 5" xfId="232"/>
    <cellStyle name="xl140" xfId="233"/>
    <cellStyle name="xl140 2" xfId="234"/>
    <cellStyle name="xl140 3" xfId="235"/>
    <cellStyle name="xl140 4" xfId="236"/>
    <cellStyle name="xl140 5" xfId="237"/>
    <cellStyle name="xl141" xfId="238"/>
    <cellStyle name="xl141 2" xfId="239"/>
    <cellStyle name="xl141 3" xfId="240"/>
    <cellStyle name="xl141 4" xfId="241"/>
    <cellStyle name="xl141 5" xfId="242"/>
    <cellStyle name="xl142" xfId="243"/>
    <cellStyle name="xl142 2" xfId="244"/>
    <cellStyle name="xl142 3" xfId="245"/>
    <cellStyle name="xl142 4" xfId="246"/>
    <cellStyle name="xl142 5" xfId="247"/>
    <cellStyle name="xl143" xfId="248"/>
    <cellStyle name="xl143 2" xfId="249"/>
    <cellStyle name="xl143 3" xfId="250"/>
    <cellStyle name="xl143 4" xfId="251"/>
    <cellStyle name="xl143 5" xfId="252"/>
    <cellStyle name="xl144" xfId="253"/>
    <cellStyle name="xl144 2" xfId="254"/>
    <cellStyle name="xl144 3" xfId="255"/>
    <cellStyle name="xl144 4" xfId="256"/>
    <cellStyle name="xl144 5" xfId="257"/>
    <cellStyle name="xl145" xfId="258"/>
    <cellStyle name="xl145 2" xfId="259"/>
    <cellStyle name="xl145 3" xfId="260"/>
    <cellStyle name="xl145 4" xfId="261"/>
    <cellStyle name="xl145 5" xfId="262"/>
    <cellStyle name="xl146" xfId="263"/>
    <cellStyle name="xl146 2" xfId="264"/>
    <cellStyle name="xl146 3" xfId="265"/>
    <cellStyle name="xl146 4" xfId="266"/>
    <cellStyle name="xl146 5" xfId="267"/>
    <cellStyle name="xl147" xfId="268"/>
    <cellStyle name="xl147 2" xfId="269"/>
    <cellStyle name="xl147 3" xfId="270"/>
    <cellStyle name="xl147 4" xfId="271"/>
    <cellStyle name="xl147 5" xfId="272"/>
    <cellStyle name="xl148" xfId="273"/>
    <cellStyle name="xl148 2" xfId="274"/>
    <cellStyle name="xl148 3" xfId="275"/>
    <cellStyle name="xl148 4" xfId="276"/>
    <cellStyle name="xl148 5" xfId="277"/>
    <cellStyle name="xl149" xfId="278"/>
    <cellStyle name="xl149 2" xfId="279"/>
    <cellStyle name="xl149 3" xfId="280"/>
    <cellStyle name="xl149 4" xfId="281"/>
    <cellStyle name="xl149 5" xfId="282"/>
    <cellStyle name="xl150" xfId="283"/>
    <cellStyle name="xl150 2" xfId="284"/>
    <cellStyle name="xl150 3" xfId="285"/>
    <cellStyle name="xl150 4" xfId="286"/>
    <cellStyle name="xl150 5" xfId="287"/>
    <cellStyle name="xl151" xfId="288"/>
    <cellStyle name="xl151 2" xfId="289"/>
    <cellStyle name="xl151 3" xfId="290"/>
    <cellStyle name="xl151 4" xfId="291"/>
    <cellStyle name="xl151 5" xfId="292"/>
    <cellStyle name="xl152" xfId="293"/>
    <cellStyle name="xl152 2" xfId="294"/>
    <cellStyle name="xl152 3" xfId="295"/>
    <cellStyle name="xl152 4" xfId="296"/>
    <cellStyle name="xl152 5" xfId="297"/>
    <cellStyle name="xl153" xfId="298"/>
    <cellStyle name="xl153 2" xfId="299"/>
    <cellStyle name="xl153 3" xfId="300"/>
    <cellStyle name="xl153 4" xfId="301"/>
    <cellStyle name="xl153 5" xfId="302"/>
    <cellStyle name="xl154" xfId="303"/>
    <cellStyle name="xl154 2" xfId="304"/>
    <cellStyle name="xl154 3" xfId="305"/>
    <cellStyle name="xl154 4" xfId="306"/>
    <cellStyle name="xl154 5" xfId="307"/>
    <cellStyle name="xl155" xfId="308"/>
    <cellStyle name="xl155 2" xfId="309"/>
    <cellStyle name="xl155 3" xfId="310"/>
    <cellStyle name="xl155 4" xfId="311"/>
    <cellStyle name="xl155 5" xfId="312"/>
    <cellStyle name="xl156" xfId="313"/>
    <cellStyle name="xl156 2" xfId="314"/>
    <cellStyle name="xl156 3" xfId="315"/>
    <cellStyle name="xl156 4" xfId="316"/>
    <cellStyle name="xl156 5" xfId="317"/>
    <cellStyle name="xl157" xfId="318"/>
    <cellStyle name="xl157 2" xfId="319"/>
    <cellStyle name="xl157 3" xfId="320"/>
    <cellStyle name="xl157 4" xfId="321"/>
    <cellStyle name="xl157 5" xfId="322"/>
    <cellStyle name="xl158" xfId="323"/>
    <cellStyle name="xl158 2" xfId="324"/>
    <cellStyle name="xl158 3" xfId="325"/>
    <cellStyle name="xl158 4" xfId="326"/>
    <cellStyle name="xl158 5" xfId="327"/>
    <cellStyle name="xl159" xfId="328"/>
    <cellStyle name="xl159 2" xfId="329"/>
    <cellStyle name="xl159 3" xfId="330"/>
    <cellStyle name="xl159 4" xfId="331"/>
    <cellStyle name="xl159 5" xfId="332"/>
    <cellStyle name="xl160" xfId="333"/>
    <cellStyle name="xl160 2" xfId="334"/>
    <cellStyle name="xl160 3" xfId="335"/>
    <cellStyle name="xl160 4" xfId="336"/>
    <cellStyle name="xl160 5" xfId="337"/>
    <cellStyle name="xl161" xfId="338"/>
    <cellStyle name="xl161 2" xfId="339"/>
    <cellStyle name="xl161 3" xfId="340"/>
    <cellStyle name="xl161 4" xfId="341"/>
    <cellStyle name="xl161 5" xfId="342"/>
    <cellStyle name="xl162" xfId="343"/>
    <cellStyle name="xl162 2" xfId="344"/>
    <cellStyle name="xl162 3" xfId="345"/>
    <cellStyle name="xl162 4" xfId="346"/>
    <cellStyle name="xl162 5" xfId="347"/>
    <cellStyle name="xl163" xfId="348"/>
    <cellStyle name="xl163 2" xfId="349"/>
    <cellStyle name="xl163 3" xfId="350"/>
    <cellStyle name="xl163 4" xfId="351"/>
    <cellStyle name="xl163 5" xfId="352"/>
    <cellStyle name="xl164" xfId="353"/>
    <cellStyle name="xl164 2" xfId="354"/>
    <cellStyle name="xl164 3" xfId="355"/>
    <cellStyle name="xl164 4" xfId="356"/>
    <cellStyle name="xl164 5" xfId="357"/>
    <cellStyle name="xl165" xfId="358"/>
    <cellStyle name="xl165 2" xfId="359"/>
    <cellStyle name="xl165 3" xfId="360"/>
    <cellStyle name="xl165 4" xfId="361"/>
    <cellStyle name="xl165 5" xfId="362"/>
    <cellStyle name="xl166" xfId="363"/>
    <cellStyle name="xl166 2" xfId="364"/>
    <cellStyle name="xl166 3" xfId="365"/>
    <cellStyle name="xl166 4" xfId="366"/>
    <cellStyle name="xl166 5" xfId="367"/>
    <cellStyle name="xl167" xfId="368"/>
    <cellStyle name="xl167 2" xfId="369"/>
    <cellStyle name="xl167 3" xfId="370"/>
    <cellStyle name="xl167 4" xfId="371"/>
    <cellStyle name="xl167 5" xfId="372"/>
    <cellStyle name="xl168" xfId="373"/>
    <cellStyle name="xl168 2" xfId="374"/>
    <cellStyle name="xl168 3" xfId="375"/>
    <cellStyle name="xl168 4" xfId="376"/>
    <cellStyle name="xl168 5" xfId="377"/>
    <cellStyle name="xl169" xfId="378"/>
    <cellStyle name="xl169 2" xfId="379"/>
    <cellStyle name="xl169 3" xfId="380"/>
    <cellStyle name="xl169 4" xfId="381"/>
    <cellStyle name="xl169 5" xfId="382"/>
    <cellStyle name="xl170" xfId="383"/>
    <cellStyle name="xl170 2" xfId="384"/>
    <cellStyle name="xl170 3" xfId="385"/>
    <cellStyle name="xl170 4" xfId="386"/>
    <cellStyle name="xl170 5" xfId="387"/>
    <cellStyle name="xl171" xfId="388"/>
    <cellStyle name="xl171 2" xfId="389"/>
    <cellStyle name="xl171 3" xfId="390"/>
    <cellStyle name="xl171 4" xfId="391"/>
    <cellStyle name="xl171 5" xfId="392"/>
    <cellStyle name="xl172" xfId="393"/>
    <cellStyle name="xl172 2" xfId="394"/>
    <cellStyle name="xl172 3" xfId="395"/>
    <cellStyle name="xl172 4" xfId="396"/>
    <cellStyle name="xl172 5" xfId="397"/>
    <cellStyle name="xl173" xfId="398"/>
    <cellStyle name="xl173 2" xfId="399"/>
    <cellStyle name="xl173 3" xfId="400"/>
    <cellStyle name="xl173 4" xfId="401"/>
    <cellStyle name="xl173 5" xfId="402"/>
    <cellStyle name="xl174" xfId="403"/>
    <cellStyle name="xl174 2" xfId="404"/>
    <cellStyle name="xl174 3" xfId="405"/>
    <cellStyle name="xl174 4" xfId="406"/>
    <cellStyle name="xl174 5" xfId="407"/>
    <cellStyle name="xl175" xfId="408"/>
    <cellStyle name="xl175 2" xfId="409"/>
    <cellStyle name="xl175 3" xfId="410"/>
    <cellStyle name="xl175 4" xfId="411"/>
    <cellStyle name="xl175 5" xfId="412"/>
    <cellStyle name="xl176" xfId="413"/>
    <cellStyle name="xl176 2" xfId="414"/>
    <cellStyle name="xl176 3" xfId="415"/>
    <cellStyle name="xl176 4" xfId="416"/>
    <cellStyle name="xl176 5" xfId="417"/>
    <cellStyle name="xl177" xfId="418"/>
    <cellStyle name="xl177 2" xfId="419"/>
    <cellStyle name="xl177 3" xfId="420"/>
    <cellStyle name="xl177 4" xfId="421"/>
    <cellStyle name="xl177 5" xfId="422"/>
    <cellStyle name="xl178" xfId="423"/>
    <cellStyle name="xl178 2" xfId="424"/>
    <cellStyle name="xl178 3" xfId="425"/>
    <cellStyle name="xl178 4" xfId="426"/>
    <cellStyle name="xl178 5" xfId="427"/>
    <cellStyle name="xl179" xfId="428"/>
    <cellStyle name="xl179 2" xfId="429"/>
    <cellStyle name="xl179 3" xfId="430"/>
    <cellStyle name="xl179 4" xfId="431"/>
    <cellStyle name="xl179 5" xfId="432"/>
    <cellStyle name="xl180" xfId="433"/>
    <cellStyle name="xl180 2" xfId="434"/>
    <cellStyle name="xl180 3" xfId="435"/>
    <cellStyle name="xl180 4" xfId="436"/>
    <cellStyle name="xl180 5" xfId="437"/>
    <cellStyle name="xl181" xfId="438"/>
    <cellStyle name="xl181 2" xfId="439"/>
    <cellStyle name="xl181 3" xfId="440"/>
    <cellStyle name="xl181 4" xfId="441"/>
    <cellStyle name="xl181 5" xfId="442"/>
    <cellStyle name="xl182" xfId="443"/>
    <cellStyle name="xl182 2" xfId="444"/>
    <cellStyle name="xl182 3" xfId="445"/>
    <cellStyle name="xl182 4" xfId="446"/>
    <cellStyle name="xl182 5" xfId="447"/>
    <cellStyle name="xl183" xfId="448"/>
    <cellStyle name="xl183 2" xfId="449"/>
    <cellStyle name="xl183 3" xfId="450"/>
    <cellStyle name="xl183 4" xfId="451"/>
    <cellStyle name="xl183 5" xfId="452"/>
    <cellStyle name="xl184" xfId="453"/>
    <cellStyle name="xl184 2" xfId="454"/>
    <cellStyle name="xl184 3" xfId="455"/>
    <cellStyle name="xl184 4" xfId="456"/>
    <cellStyle name="xl184 5" xfId="457"/>
    <cellStyle name="xl185" xfId="458"/>
    <cellStyle name="xl185 2" xfId="459"/>
    <cellStyle name="xl185 3" xfId="460"/>
    <cellStyle name="xl185 4" xfId="461"/>
    <cellStyle name="xl185 5" xfId="462"/>
    <cellStyle name="xl186" xfId="463"/>
    <cellStyle name="xl186 2" xfId="464"/>
    <cellStyle name="xl186 3" xfId="465"/>
    <cellStyle name="xl186 4" xfId="466"/>
    <cellStyle name="xl186 5" xfId="467"/>
    <cellStyle name="xl187" xfId="468"/>
    <cellStyle name="xl187 2" xfId="469"/>
    <cellStyle name="xl187 3" xfId="470"/>
    <cellStyle name="xl187 4" xfId="471"/>
    <cellStyle name="xl187 5" xfId="472"/>
    <cellStyle name="xl188" xfId="473"/>
    <cellStyle name="xl188 2" xfId="474"/>
    <cellStyle name="xl188 3" xfId="475"/>
    <cellStyle name="xl188 4" xfId="476"/>
    <cellStyle name="xl188 5" xfId="477"/>
    <cellStyle name="xl189" xfId="478"/>
    <cellStyle name="xl189 2" xfId="479"/>
    <cellStyle name="xl189 3" xfId="480"/>
    <cellStyle name="xl189 4" xfId="481"/>
    <cellStyle name="xl189 5" xfId="482"/>
    <cellStyle name="xl190" xfId="483"/>
    <cellStyle name="xl190 2" xfId="484"/>
    <cellStyle name="xl190 3" xfId="485"/>
    <cellStyle name="xl190 4" xfId="486"/>
    <cellStyle name="xl190 5" xfId="487"/>
    <cellStyle name="xl191" xfId="488"/>
    <cellStyle name="xl191 2" xfId="489"/>
    <cellStyle name="xl191 3" xfId="490"/>
    <cellStyle name="xl191 4" xfId="491"/>
    <cellStyle name="xl191 5" xfId="492"/>
    <cellStyle name="xl192" xfId="493"/>
    <cellStyle name="xl192 2" xfId="494"/>
    <cellStyle name="xl192 3" xfId="495"/>
    <cellStyle name="xl192 4" xfId="496"/>
    <cellStyle name="xl192 5" xfId="497"/>
    <cellStyle name="xl193" xfId="498"/>
    <cellStyle name="xl193 2" xfId="499"/>
    <cellStyle name="xl193 3" xfId="500"/>
    <cellStyle name="xl193 4" xfId="501"/>
    <cellStyle name="xl193 5" xfId="502"/>
    <cellStyle name="xl194" xfId="503"/>
    <cellStyle name="xl194 2" xfId="504"/>
    <cellStyle name="xl194 3" xfId="505"/>
    <cellStyle name="xl194 4" xfId="506"/>
    <cellStyle name="xl194 5" xfId="507"/>
    <cellStyle name="xl195" xfId="508"/>
    <cellStyle name="xl195 2" xfId="509"/>
    <cellStyle name="xl195 3" xfId="510"/>
    <cellStyle name="xl195 4" xfId="511"/>
    <cellStyle name="xl195 5" xfId="512"/>
    <cellStyle name="xl196" xfId="513"/>
    <cellStyle name="xl196 2" xfId="514"/>
    <cellStyle name="xl196 3" xfId="515"/>
    <cellStyle name="xl196 4" xfId="516"/>
    <cellStyle name="xl196 5" xfId="517"/>
    <cellStyle name="xl197" xfId="518"/>
    <cellStyle name="xl197 2" xfId="519"/>
    <cellStyle name="xl197 3" xfId="520"/>
    <cellStyle name="xl197 4" xfId="521"/>
    <cellStyle name="xl197 5" xfId="522"/>
    <cellStyle name="xl198" xfId="523"/>
    <cellStyle name="xl198 2" xfId="524"/>
    <cellStyle name="xl198 3" xfId="525"/>
    <cellStyle name="xl198 4" xfId="526"/>
    <cellStyle name="xl198 5" xfId="527"/>
    <cellStyle name="xl199" xfId="528"/>
    <cellStyle name="xl199 2" xfId="529"/>
    <cellStyle name="xl199 3" xfId="530"/>
    <cellStyle name="xl199 4" xfId="531"/>
    <cellStyle name="xl200" xfId="532"/>
    <cellStyle name="xl200 2" xfId="533"/>
    <cellStyle name="xl200 3" xfId="534"/>
    <cellStyle name="xl200 4" xfId="535"/>
    <cellStyle name="xl201" xfId="536"/>
    <cellStyle name="xl201 2" xfId="537"/>
    <cellStyle name="xl201 3" xfId="538"/>
    <cellStyle name="xl201 4" xfId="539"/>
    <cellStyle name="xl202" xfId="540"/>
    <cellStyle name="xl202 2" xfId="541"/>
    <cellStyle name="xl202 3" xfId="542"/>
    <cellStyle name="xl202 4" xfId="543"/>
    <cellStyle name="xl203" xfId="544"/>
    <cellStyle name="xl203 2" xfId="545"/>
    <cellStyle name="xl203 3" xfId="546"/>
    <cellStyle name="xl203 4" xfId="547"/>
    <cellStyle name="xl204" xfId="548"/>
    <cellStyle name="xl204 2" xfId="549"/>
    <cellStyle name="xl204 3" xfId="550"/>
    <cellStyle name="xl204 4" xfId="551"/>
    <cellStyle name="xl205" xfId="552"/>
    <cellStyle name="xl205 2" xfId="553"/>
    <cellStyle name="xl206" xfId="554"/>
    <cellStyle name="xl206 2" xfId="555"/>
    <cellStyle name="xl207" xfId="556"/>
    <cellStyle name="xl207 2" xfId="557"/>
    <cellStyle name="xl208" xfId="558"/>
    <cellStyle name="xl208 2" xfId="559"/>
    <cellStyle name="xl209" xfId="560"/>
    <cellStyle name="xl209 2" xfId="561"/>
    <cellStyle name="xl21" xfId="562"/>
    <cellStyle name="xl21 2" xfId="563"/>
    <cellStyle name="xl21 3" xfId="564"/>
    <cellStyle name="xl21 4" xfId="565"/>
    <cellStyle name="xl210" xfId="566"/>
    <cellStyle name="xl210 2" xfId="567"/>
    <cellStyle name="xl211" xfId="568"/>
    <cellStyle name="xl211 2" xfId="569"/>
    <cellStyle name="xl212" xfId="570"/>
    <cellStyle name="xl212 2" xfId="571"/>
    <cellStyle name="xl213" xfId="572"/>
    <cellStyle name="xl213 2" xfId="573"/>
    <cellStyle name="xl214" xfId="574"/>
    <cellStyle name="xl214 2" xfId="575"/>
    <cellStyle name="xl215" xfId="576"/>
    <cellStyle name="xl215 2" xfId="577"/>
    <cellStyle name="xl22" xfId="578"/>
    <cellStyle name="xl22 2" xfId="579"/>
    <cellStyle name="xl22 3" xfId="580"/>
    <cellStyle name="xl22 4" xfId="581"/>
    <cellStyle name="xl23" xfId="582"/>
    <cellStyle name="xl23 2" xfId="583"/>
    <cellStyle name="xl23 3" xfId="584"/>
    <cellStyle name="xl23 4" xfId="585"/>
    <cellStyle name="xl24" xfId="586"/>
    <cellStyle name="xl24 2" xfId="587"/>
    <cellStyle name="xl24 3" xfId="588"/>
    <cellStyle name="xl24 4" xfId="589"/>
    <cellStyle name="xl25" xfId="590"/>
    <cellStyle name="xl25 2" xfId="591"/>
    <cellStyle name="xl25 3" xfId="592"/>
    <cellStyle name="xl25 4" xfId="593"/>
    <cellStyle name="xl26" xfId="594"/>
    <cellStyle name="xl26 2" xfId="595"/>
    <cellStyle name="xl26 3" xfId="596"/>
    <cellStyle name="xl26 4" xfId="597"/>
    <cellStyle name="xl27" xfId="598"/>
    <cellStyle name="xl27 2" xfId="599"/>
    <cellStyle name="xl27 3" xfId="600"/>
    <cellStyle name="xl27 4" xfId="601"/>
    <cellStyle name="xl28" xfId="602"/>
    <cellStyle name="xl28 2" xfId="603"/>
    <cellStyle name="xl28 3" xfId="604"/>
    <cellStyle name="xl29" xfId="605"/>
    <cellStyle name="xl29 2" xfId="606"/>
    <cellStyle name="xl29 3" xfId="607"/>
    <cellStyle name="xl30" xfId="608"/>
    <cellStyle name="xl30 2" xfId="609"/>
    <cellStyle name="xl30 3" xfId="610"/>
    <cellStyle name="xl31" xfId="611"/>
    <cellStyle name="xl31 2" xfId="612"/>
    <cellStyle name="xl31 3" xfId="613"/>
    <cellStyle name="xl32" xfId="614"/>
    <cellStyle name="xl32 2" xfId="615"/>
    <cellStyle name="xl32 3" xfId="616"/>
    <cellStyle name="xl33" xfId="617"/>
    <cellStyle name="xl33 2" xfId="618"/>
    <cellStyle name="xl33 3" xfId="619"/>
    <cellStyle name="xl34" xfId="620"/>
    <cellStyle name="xl34 2" xfId="621"/>
    <cellStyle name="xl34 3" xfId="622"/>
    <cellStyle name="xl34 4" xfId="623"/>
    <cellStyle name="xl35" xfId="624"/>
    <cellStyle name="xl35 2" xfId="625"/>
    <cellStyle name="xl35 3" xfId="626"/>
    <cellStyle name="xl35 4" xfId="627"/>
    <cellStyle name="xl36" xfId="628"/>
    <cellStyle name="xl36 2" xfId="629"/>
    <cellStyle name="xl36 3" xfId="630"/>
    <cellStyle name="xl36 4" xfId="631"/>
    <cellStyle name="xl37" xfId="632"/>
    <cellStyle name="xl37 2" xfId="633"/>
    <cellStyle name="xl37 3" xfId="634"/>
    <cellStyle name="xl37 4" xfId="635"/>
    <cellStyle name="xl38" xfId="636"/>
    <cellStyle name="xl38 2" xfId="637"/>
    <cellStyle name="xl38 3" xfId="638"/>
    <cellStyle name="xl38 4" xfId="639"/>
    <cellStyle name="xl39" xfId="640"/>
    <cellStyle name="xl39 2" xfId="641"/>
    <cellStyle name="xl39 3" xfId="642"/>
    <cellStyle name="xl40" xfId="643"/>
    <cellStyle name="xl40 2" xfId="644"/>
    <cellStyle name="xl40 3" xfId="645"/>
    <cellStyle name="xl41" xfId="646"/>
    <cellStyle name="xl41 2" xfId="647"/>
    <cellStyle name="xl41 3" xfId="648"/>
    <cellStyle name="xl42" xfId="649"/>
    <cellStyle name="xl42 2" xfId="650"/>
    <cellStyle name="xl42 3" xfId="651"/>
    <cellStyle name="xl43" xfId="652"/>
    <cellStyle name="xl43 2" xfId="653"/>
    <cellStyle name="xl43 3" xfId="654"/>
    <cellStyle name="xl44" xfId="655"/>
    <cellStyle name="xl44 2" xfId="656"/>
    <cellStyle name="xl44 3" xfId="657"/>
    <cellStyle name="xl45" xfId="658"/>
    <cellStyle name="xl45 2" xfId="659"/>
    <cellStyle name="xl45 3" xfId="660"/>
    <cellStyle name="xl45 4" xfId="661"/>
    <cellStyle name="xl46" xfId="662"/>
    <cellStyle name="xl46 2" xfId="663"/>
    <cellStyle name="xl46 3" xfId="664"/>
    <cellStyle name="xl46 4" xfId="665"/>
    <cellStyle name="xl47" xfId="666"/>
    <cellStyle name="xl47 2" xfId="667"/>
    <cellStyle name="xl47 3" xfId="668"/>
    <cellStyle name="xl48" xfId="669"/>
    <cellStyle name="xl48 2" xfId="670"/>
    <cellStyle name="xl48 3" xfId="671"/>
    <cellStyle name="xl49" xfId="672"/>
    <cellStyle name="xl49 2" xfId="673"/>
    <cellStyle name="xl49 3" xfId="674"/>
    <cellStyle name="xl50" xfId="675"/>
    <cellStyle name="xl50 2" xfId="676"/>
    <cellStyle name="xl50 3" xfId="677"/>
    <cellStyle name="xl51" xfId="678"/>
    <cellStyle name="xl51 2" xfId="679"/>
    <cellStyle name="xl51 3" xfId="680"/>
    <cellStyle name="xl52" xfId="681"/>
    <cellStyle name="xl52 2" xfId="682"/>
    <cellStyle name="xl52 3" xfId="683"/>
    <cellStyle name="xl53" xfId="684"/>
    <cellStyle name="xl53 2" xfId="685"/>
    <cellStyle name="xl53 3" xfId="686"/>
    <cellStyle name="xl54" xfId="687"/>
    <cellStyle name="xl54 2" xfId="688"/>
    <cellStyle name="xl54 3" xfId="689"/>
    <cellStyle name="xl55" xfId="690"/>
    <cellStyle name="xl55 2" xfId="691"/>
    <cellStyle name="xl55 3" xfId="692"/>
    <cellStyle name="xl56" xfId="693"/>
    <cellStyle name="xl56 2" xfId="694"/>
    <cellStyle name="xl56 3" xfId="695"/>
    <cellStyle name="xl57" xfId="696"/>
    <cellStyle name="xl57 2" xfId="697"/>
    <cellStyle name="xl57 3" xfId="698"/>
    <cellStyle name="xl58" xfId="699"/>
    <cellStyle name="xl58 2" xfId="700"/>
    <cellStyle name="xl58 3" xfId="701"/>
    <cellStyle name="xl59" xfId="702"/>
    <cellStyle name="xl59 2" xfId="703"/>
    <cellStyle name="xl59 3" xfId="704"/>
    <cellStyle name="xl60" xfId="705"/>
    <cellStyle name="xl60 2" xfId="706"/>
    <cellStyle name="xl61" xfId="707"/>
    <cellStyle name="xl61 2" xfId="708"/>
    <cellStyle name="xl61 3" xfId="709"/>
    <cellStyle name="xl62" xfId="710"/>
    <cellStyle name="xl62 2" xfId="711"/>
    <cellStyle name="xl63" xfId="712"/>
    <cellStyle name="xl63 2" xfId="713"/>
    <cellStyle name="xl64" xfId="714"/>
    <cellStyle name="xl64 2" xfId="715"/>
    <cellStyle name="xl64 3" xfId="716"/>
    <cellStyle name="xl65" xfId="717"/>
    <cellStyle name="xl65 2" xfId="718"/>
    <cellStyle name="xl65 3" xfId="719"/>
    <cellStyle name="xl66" xfId="720"/>
    <cellStyle name="xl66 2" xfId="721"/>
    <cellStyle name="xl67" xfId="722"/>
    <cellStyle name="xl67 2" xfId="723"/>
    <cellStyle name="xl68" xfId="724"/>
    <cellStyle name="xl68 2" xfId="725"/>
    <cellStyle name="xl69" xfId="726"/>
    <cellStyle name="xl69 2" xfId="727"/>
    <cellStyle name="xl70" xfId="728"/>
    <cellStyle name="xl70 2" xfId="729"/>
    <cellStyle name="xl71" xfId="730"/>
    <cellStyle name="xl71 2" xfId="731"/>
    <cellStyle name="xl72" xfId="732"/>
    <cellStyle name="xl72 2" xfId="733"/>
    <cellStyle name="xl73" xfId="734"/>
    <cellStyle name="xl73 2" xfId="735"/>
    <cellStyle name="xl73 3" xfId="736"/>
    <cellStyle name="xl74" xfId="737"/>
    <cellStyle name="xl74 2" xfId="738"/>
    <cellStyle name="xl75" xfId="739"/>
    <cellStyle name="xl75 2" xfId="740"/>
    <cellStyle name="xl76" xfId="741"/>
    <cellStyle name="xl76 2" xfId="742"/>
    <cellStyle name="xl76 3" xfId="743"/>
    <cellStyle name="xl77" xfId="744"/>
    <cellStyle name="xl77 2" xfId="745"/>
    <cellStyle name="xl78" xfId="746"/>
    <cellStyle name="xl78 2" xfId="747"/>
    <cellStyle name="xl78 3" xfId="748"/>
    <cellStyle name="xl78 4" xfId="749"/>
    <cellStyle name="xl78 5" xfId="750"/>
    <cellStyle name="xl79" xfId="751"/>
    <cellStyle name="xl79 2" xfId="752"/>
    <cellStyle name="xl79 3" xfId="753"/>
    <cellStyle name="xl79 4" xfId="754"/>
    <cellStyle name="xl79 5" xfId="755"/>
    <cellStyle name="xl80" xfId="756"/>
    <cellStyle name="xl80 2" xfId="757"/>
    <cellStyle name="xl80 3" xfId="758"/>
    <cellStyle name="xl80 4" xfId="759"/>
    <cellStyle name="xl80 5" xfId="760"/>
    <cellStyle name="xl81" xfId="761"/>
    <cellStyle name="xl81 2" xfId="762"/>
    <cellStyle name="xl81 3" xfId="763"/>
    <cellStyle name="xl81 4" xfId="764"/>
    <cellStyle name="xl81 5" xfId="765"/>
    <cellStyle name="xl82" xfId="766"/>
    <cellStyle name="xl82 2" xfId="767"/>
    <cellStyle name="xl82 3" xfId="768"/>
    <cellStyle name="xl82 4" xfId="769"/>
    <cellStyle name="xl82 5" xfId="770"/>
    <cellStyle name="xl83" xfId="771"/>
    <cellStyle name="xl83 2" xfId="772"/>
    <cellStyle name="xl83 3" xfId="773"/>
    <cellStyle name="xl83 4" xfId="774"/>
    <cellStyle name="xl83 5" xfId="775"/>
    <cellStyle name="xl84" xfId="776"/>
    <cellStyle name="xl84 2" xfId="777"/>
    <cellStyle name="xl84 3" xfId="778"/>
    <cellStyle name="xl84 4" xfId="779"/>
    <cellStyle name="xl84 5" xfId="780"/>
    <cellStyle name="xl85" xfId="781"/>
    <cellStyle name="xl85 2" xfId="782"/>
    <cellStyle name="xl85 3" xfId="783"/>
    <cellStyle name="xl85 4" xfId="784"/>
    <cellStyle name="xl85 5" xfId="785"/>
    <cellStyle name="xl86" xfId="786"/>
    <cellStyle name="xl86 2" xfId="787"/>
    <cellStyle name="xl86 3" xfId="788"/>
    <cellStyle name="xl86 4" xfId="789"/>
    <cellStyle name="xl86 5" xfId="790"/>
    <cellStyle name="xl87" xfId="791"/>
    <cellStyle name="xl87 2" xfId="792"/>
    <cellStyle name="xl87 3" xfId="793"/>
    <cellStyle name="xl87 4" xfId="794"/>
    <cellStyle name="xl87 5" xfId="795"/>
    <cellStyle name="xl88" xfId="796"/>
    <cellStyle name="xl88 2" xfId="797"/>
    <cellStyle name="xl88 3" xfId="798"/>
    <cellStyle name="xl88 4" xfId="799"/>
    <cellStyle name="xl88 5" xfId="800"/>
    <cellStyle name="xl89" xfId="801"/>
    <cellStyle name="xl89 2" xfId="802"/>
    <cellStyle name="xl89 3" xfId="803"/>
    <cellStyle name="xl89 4" xfId="804"/>
    <cellStyle name="xl89 5" xfId="805"/>
    <cellStyle name="xl90" xfId="806"/>
    <cellStyle name="xl90 2" xfId="807"/>
    <cellStyle name="xl90 3" xfId="808"/>
    <cellStyle name="xl90 4" xfId="809"/>
    <cellStyle name="xl90 5" xfId="810"/>
    <cellStyle name="xl91" xfId="811"/>
    <cellStyle name="xl91 2" xfId="812"/>
    <cellStyle name="xl91 3" xfId="813"/>
    <cellStyle name="xl91 4" xfId="814"/>
    <cellStyle name="xl91 5" xfId="815"/>
    <cellStyle name="xl92" xfId="816"/>
    <cellStyle name="xl92 2" xfId="817"/>
    <cellStyle name="xl92 3" xfId="818"/>
    <cellStyle name="xl92 4" xfId="819"/>
    <cellStyle name="xl92 5" xfId="820"/>
    <cellStyle name="xl93" xfId="821"/>
    <cellStyle name="xl93 2" xfId="822"/>
    <cellStyle name="xl93 3" xfId="823"/>
    <cellStyle name="xl93 4" xfId="824"/>
    <cellStyle name="xl93 5" xfId="825"/>
    <cellStyle name="xl94" xfId="826"/>
    <cellStyle name="xl94 2" xfId="827"/>
    <cellStyle name="xl94 3" xfId="828"/>
    <cellStyle name="xl94 4" xfId="829"/>
    <cellStyle name="xl94 5" xfId="830"/>
    <cellStyle name="xl95" xfId="831"/>
    <cellStyle name="xl95 2" xfId="832"/>
    <cellStyle name="xl95 3" xfId="833"/>
    <cellStyle name="xl95 4" xfId="834"/>
    <cellStyle name="xl95 5" xfId="835"/>
    <cellStyle name="xl96" xfId="836"/>
    <cellStyle name="xl96 2" xfId="837"/>
    <cellStyle name="xl96 3" xfId="838"/>
    <cellStyle name="xl96 4" xfId="839"/>
    <cellStyle name="xl96 5" xfId="840"/>
    <cellStyle name="xl96 6" xfId="841"/>
    <cellStyle name="xl97" xfId="842"/>
    <cellStyle name="xl97 2" xfId="843"/>
    <cellStyle name="xl97 3" xfId="844"/>
    <cellStyle name="xl97 4" xfId="845"/>
    <cellStyle name="xl97 5" xfId="846"/>
    <cellStyle name="xl98" xfId="847"/>
    <cellStyle name="xl98 2" xfId="848"/>
    <cellStyle name="xl98 3" xfId="849"/>
    <cellStyle name="xl98 4" xfId="850"/>
    <cellStyle name="xl98 5" xfId="851"/>
    <cellStyle name="xl99" xfId="852"/>
    <cellStyle name="xl99 2" xfId="853"/>
    <cellStyle name="xl99 3" xfId="854"/>
    <cellStyle name="xl99 4" xfId="855"/>
    <cellStyle name="xl99 5" xfId="856"/>
    <cellStyle name="Акцент1 2" xfId="857"/>
    <cellStyle name="Акцент2 2" xfId="858"/>
    <cellStyle name="Акцент3 2" xfId="859"/>
    <cellStyle name="Акцент4 2" xfId="860"/>
    <cellStyle name="Акцент5 2" xfId="861"/>
    <cellStyle name="Акцент6 2" xfId="862"/>
    <cellStyle name="Заголовок 4 2" xfId="863"/>
    <cellStyle name="Название 2" xfId="864"/>
    <cellStyle name="Нейтральный 2" xfId="865"/>
    <cellStyle name="Обычный" xfId="0" builtinId="0"/>
    <cellStyle name="Обычный 10" xfId="866"/>
    <cellStyle name="Обычный 11" xfId="867"/>
    <cellStyle name="Обычный 12" xfId="868"/>
    <cellStyle name="Обычный 13" xfId="869"/>
    <cellStyle name="Обычный 14" xfId="870"/>
    <cellStyle name="Обычный 15" xfId="871"/>
    <cellStyle name="Обычный 16" xfId="872"/>
    <cellStyle name="Обычный 17" xfId="873"/>
    <cellStyle name="Обычный 18" xfId="874"/>
    <cellStyle name="Обычный 19" xfId="875"/>
    <cellStyle name="Обычный 2" xfId="876"/>
    <cellStyle name="Обычный 2 2" xfId="877"/>
    <cellStyle name="Обычный 20" xfId="878"/>
    <cellStyle name="Обычный 21" xfId="879"/>
    <cellStyle name="Обычный 22" xfId="880"/>
    <cellStyle name="Обычный 23" xfId="881"/>
    <cellStyle name="Обычный 3" xfId="882"/>
    <cellStyle name="Обычный 4" xfId="883"/>
    <cellStyle name="Обычный 5" xfId="884"/>
    <cellStyle name="Обычный 6" xfId="885"/>
    <cellStyle name="Обычный 7" xfId="886"/>
    <cellStyle name="Обычный 8" xfId="887"/>
    <cellStyle name="Обычный 9" xfId="888"/>
    <cellStyle name="Плохой 2" xfId="889"/>
    <cellStyle name="Пояснение 2" xfId="890"/>
    <cellStyle name="Примечание 2" xfId="891"/>
    <cellStyle name="Текст предупреждения 2" xfId="892"/>
    <cellStyle name="Хороший 2" xfId="8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3"/>
  <sheetViews>
    <sheetView tabSelected="1" topLeftCell="B1" workbookViewId="0">
      <selection activeCell="K37" sqref="K37"/>
    </sheetView>
  </sheetViews>
  <sheetFormatPr defaultRowHeight="15" x14ac:dyDescent="0.25"/>
  <cols>
    <col min="1" max="1" width="55" style="1" customWidth="1"/>
    <col min="2" max="2" width="6.85546875" style="1" customWidth="1"/>
    <col min="3" max="3" width="17" style="1" customWidth="1"/>
    <col min="4" max="4" width="13.140625" style="1" customWidth="1"/>
    <col min="5" max="5" width="26.7109375" style="1" customWidth="1"/>
    <col min="6" max="7" width="22.140625" style="1" customWidth="1"/>
    <col min="8" max="8" width="21.7109375" style="1" customWidth="1"/>
    <col min="9" max="9" width="22" style="1" customWidth="1"/>
    <col min="10" max="10" width="39.28515625" style="1" customWidth="1"/>
    <col min="11" max="11" width="34.85546875" style="1" customWidth="1"/>
    <col min="12" max="12" width="9.140625" style="1" hidden="1" customWidth="1"/>
    <col min="13" max="13" width="49" style="1" customWidth="1"/>
    <col min="14" max="14" width="7.85546875" style="1" customWidth="1"/>
    <col min="15" max="15" width="34.140625" style="1" customWidth="1"/>
    <col min="16" max="16" width="15.5703125" style="1" customWidth="1"/>
    <col min="17" max="17" width="9.140625" style="1" hidden="1" customWidth="1"/>
    <col min="18" max="18" width="13.42578125" style="1" customWidth="1"/>
    <col min="19" max="19" width="14.42578125" style="1" customWidth="1"/>
    <col min="20" max="24" width="9.140625" style="1" hidden="1" customWidth="1"/>
    <col min="25" max="25" width="14.7109375" style="1" customWidth="1"/>
    <col min="26" max="26" width="9.140625" style="1" hidden="1" customWidth="1"/>
    <col min="27" max="27" width="14.85546875" style="1" customWidth="1"/>
    <col min="28" max="28" width="9.140625" style="1" hidden="1" customWidth="1"/>
    <col min="29" max="29" width="9.7109375" style="1" customWidth="1"/>
    <col min="30" max="16384" width="9.140625" style="1"/>
  </cols>
  <sheetData>
    <row r="1" spans="1:11" ht="50.25" customHeight="1" x14ac:dyDescent="0.25">
      <c r="A1" s="45" t="s">
        <v>123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26.25" customHeight="1" x14ac:dyDescent="0.25">
      <c r="A2" s="46"/>
      <c r="B2" s="46"/>
      <c r="C2" s="46"/>
      <c r="D2" s="46"/>
      <c r="E2" s="46"/>
      <c r="F2" s="46"/>
      <c r="G2" s="46"/>
      <c r="H2" s="46"/>
    </row>
    <row r="3" spans="1:11" ht="39" customHeight="1" x14ac:dyDescent="0.25">
      <c r="J3" s="2" t="s">
        <v>0</v>
      </c>
    </row>
    <row r="4" spans="1:11" ht="35.25" customHeight="1" x14ac:dyDescent="0.25">
      <c r="A4" s="47" t="s">
        <v>1</v>
      </c>
      <c r="B4" s="48" t="s">
        <v>2</v>
      </c>
      <c r="C4" s="48"/>
      <c r="D4" s="48"/>
      <c r="E4" s="48" t="s">
        <v>120</v>
      </c>
      <c r="F4" s="49" t="s">
        <v>121</v>
      </c>
      <c r="G4" s="48" t="s">
        <v>122</v>
      </c>
      <c r="H4" s="50" t="s">
        <v>3</v>
      </c>
      <c r="I4" s="51"/>
      <c r="J4" s="43" t="s">
        <v>4</v>
      </c>
      <c r="K4" s="43" t="s">
        <v>5</v>
      </c>
    </row>
    <row r="5" spans="1:11" ht="96" customHeight="1" x14ac:dyDescent="0.25">
      <c r="A5" s="47"/>
      <c r="B5" s="48"/>
      <c r="C5" s="48"/>
      <c r="D5" s="48"/>
      <c r="E5" s="48"/>
      <c r="F5" s="48"/>
      <c r="G5" s="48"/>
      <c r="H5" s="4" t="s">
        <v>6</v>
      </c>
      <c r="I5" s="4" t="s">
        <v>7</v>
      </c>
      <c r="J5" s="44"/>
      <c r="K5" s="44"/>
    </row>
    <row r="6" spans="1:11" ht="19.5" customHeight="1" x14ac:dyDescent="0.25">
      <c r="A6" s="5" t="s">
        <v>8</v>
      </c>
      <c r="B6" s="6" t="s">
        <v>9</v>
      </c>
      <c r="C6" s="7" t="s">
        <v>10</v>
      </c>
      <c r="D6" s="8" t="s">
        <v>11</v>
      </c>
      <c r="E6" s="9">
        <f t="shared" ref="E6:G6" si="0">E7+E8+E9+E10+E11+E12+E13+E14</f>
        <v>190569413.61000001</v>
      </c>
      <c r="F6" s="9">
        <f t="shared" si="0"/>
        <v>202171953.22</v>
      </c>
      <c r="G6" s="9">
        <f t="shared" si="0"/>
        <v>194000308.74000001</v>
      </c>
      <c r="H6" s="10">
        <f t="shared" ref="H6:H58" si="1">G6/E6*100</f>
        <v>101.8003388188103</v>
      </c>
      <c r="I6" s="10">
        <f t="shared" ref="I6:I58" si="2">G6/F6*100</f>
        <v>95.958072151032866</v>
      </c>
      <c r="J6" s="11"/>
      <c r="K6" s="11"/>
    </row>
    <row r="7" spans="1:11" ht="104.25" customHeight="1" x14ac:dyDescent="0.25">
      <c r="A7" s="12" t="s">
        <v>12</v>
      </c>
      <c r="B7" s="13" t="s">
        <v>13</v>
      </c>
      <c r="C7" s="14" t="s">
        <v>10</v>
      </c>
      <c r="D7" s="15" t="s">
        <v>11</v>
      </c>
      <c r="E7" s="16">
        <v>2711800</v>
      </c>
      <c r="F7" s="17">
        <v>3391563</v>
      </c>
      <c r="G7" s="17">
        <v>3374865.59</v>
      </c>
      <c r="H7" s="18">
        <f>G7/E7*100</f>
        <v>124.4511243454532</v>
      </c>
      <c r="I7" s="18">
        <f t="shared" si="2"/>
        <v>99.507678023377423</v>
      </c>
      <c r="J7" s="41" t="s">
        <v>124</v>
      </c>
      <c r="K7" s="19"/>
    </row>
    <row r="8" spans="1:11" ht="63" x14ac:dyDescent="0.25">
      <c r="A8" s="12" t="s">
        <v>15</v>
      </c>
      <c r="B8" s="13" t="s">
        <v>16</v>
      </c>
      <c r="C8" s="14" t="s">
        <v>10</v>
      </c>
      <c r="D8" s="15" t="s">
        <v>11</v>
      </c>
      <c r="E8" s="16">
        <v>4699001</v>
      </c>
      <c r="F8" s="17">
        <v>4019238</v>
      </c>
      <c r="G8" s="17">
        <v>3369744.71</v>
      </c>
      <c r="H8" s="18">
        <f t="shared" ref="H8:H58" si="3">G8/E8*100</f>
        <v>71.71193855885538</v>
      </c>
      <c r="I8" s="18">
        <f t="shared" si="2"/>
        <v>83.84038740676715</v>
      </c>
      <c r="J8" s="3" t="s">
        <v>14</v>
      </c>
      <c r="K8" s="19" t="s">
        <v>14</v>
      </c>
    </row>
    <row r="9" spans="1:11" ht="93.75" customHeight="1" x14ac:dyDescent="0.25">
      <c r="A9" s="12" t="s">
        <v>17</v>
      </c>
      <c r="B9" s="13" t="s">
        <v>18</v>
      </c>
      <c r="C9" s="14" t="s">
        <v>10</v>
      </c>
      <c r="D9" s="15" t="s">
        <v>11</v>
      </c>
      <c r="E9" s="16">
        <v>66025989</v>
      </c>
      <c r="F9" s="17">
        <v>77734949.859999999</v>
      </c>
      <c r="G9" s="17">
        <v>77163061.849999994</v>
      </c>
      <c r="H9" s="18">
        <f t="shared" si="3"/>
        <v>116.86771075856204</v>
      </c>
      <c r="I9" s="18">
        <f t="shared" si="2"/>
        <v>99.264310312118326</v>
      </c>
      <c r="J9" s="3" t="s">
        <v>125</v>
      </c>
      <c r="K9" s="19"/>
    </row>
    <row r="10" spans="1:11" ht="15.75" x14ac:dyDescent="0.25">
      <c r="A10" s="12" t="s">
        <v>19</v>
      </c>
      <c r="B10" s="13" t="s">
        <v>20</v>
      </c>
      <c r="C10" s="14" t="s">
        <v>10</v>
      </c>
      <c r="D10" s="15" t="s">
        <v>11</v>
      </c>
      <c r="E10" s="16">
        <v>30133</v>
      </c>
      <c r="F10" s="17">
        <v>30133</v>
      </c>
      <c r="G10" s="17">
        <v>30133</v>
      </c>
      <c r="H10" s="18">
        <f t="shared" si="3"/>
        <v>100</v>
      </c>
      <c r="I10" s="18">
        <f t="shared" si="2"/>
        <v>100</v>
      </c>
      <c r="J10" s="3"/>
      <c r="K10" s="20"/>
    </row>
    <row r="11" spans="1:11" ht="78.75" x14ac:dyDescent="0.25">
      <c r="A11" s="12" t="s">
        <v>21</v>
      </c>
      <c r="B11" s="13" t="s">
        <v>22</v>
      </c>
      <c r="C11" s="14" t="s">
        <v>10</v>
      </c>
      <c r="D11" s="15" t="s">
        <v>11</v>
      </c>
      <c r="E11" s="16">
        <v>27707742</v>
      </c>
      <c r="F11" s="17">
        <v>31120736.440000001</v>
      </c>
      <c r="G11" s="17">
        <v>30912730.48</v>
      </c>
      <c r="H11" s="18">
        <f t="shared" si="3"/>
        <v>111.56712257534373</v>
      </c>
      <c r="I11" s="18">
        <f t="shared" si="2"/>
        <v>99.331616202588805</v>
      </c>
      <c r="J11" s="3" t="s">
        <v>126</v>
      </c>
      <c r="K11" s="3"/>
    </row>
    <row r="12" spans="1:11" ht="25.5" hidden="1" customHeight="1" x14ac:dyDescent="0.25">
      <c r="A12" s="12" t="s">
        <v>115</v>
      </c>
      <c r="B12" s="38" t="s">
        <v>23</v>
      </c>
      <c r="C12" s="14" t="s">
        <v>10</v>
      </c>
      <c r="D12" s="15" t="s">
        <v>11</v>
      </c>
      <c r="E12" s="16"/>
      <c r="F12" s="35">
        <v>0</v>
      </c>
      <c r="G12" s="35">
        <v>0</v>
      </c>
      <c r="H12" s="18" t="e">
        <f t="shared" si="3"/>
        <v>#DIV/0!</v>
      </c>
      <c r="I12" s="18" t="e">
        <f t="shared" si="2"/>
        <v>#DIV/0!</v>
      </c>
      <c r="J12" s="37"/>
      <c r="K12" s="37"/>
    </row>
    <row r="13" spans="1:11" ht="31.5" x14ac:dyDescent="0.25">
      <c r="A13" s="12" t="s">
        <v>24</v>
      </c>
      <c r="B13" s="13" t="s">
        <v>25</v>
      </c>
      <c r="C13" s="14" t="s">
        <v>10</v>
      </c>
      <c r="D13" s="15" t="s">
        <v>11</v>
      </c>
      <c r="E13" s="16">
        <v>11580460.210000001</v>
      </c>
      <c r="F13" s="17">
        <v>4394655</v>
      </c>
      <c r="G13" s="17">
        <v>0</v>
      </c>
      <c r="H13" s="18">
        <f t="shared" si="3"/>
        <v>0</v>
      </c>
      <c r="I13" s="18">
        <f t="shared" si="2"/>
        <v>0</v>
      </c>
      <c r="J13" s="21" t="s">
        <v>119</v>
      </c>
      <c r="K13" s="21" t="s">
        <v>119</v>
      </c>
    </row>
    <row r="14" spans="1:11" ht="90.75" customHeight="1" x14ac:dyDescent="0.25">
      <c r="A14" s="12" t="s">
        <v>26</v>
      </c>
      <c r="B14" s="13" t="s">
        <v>27</v>
      </c>
      <c r="C14" s="14" t="s">
        <v>10</v>
      </c>
      <c r="D14" s="15" t="s">
        <v>11</v>
      </c>
      <c r="E14" s="16">
        <v>77814288.400000006</v>
      </c>
      <c r="F14" s="17">
        <v>81480677.920000002</v>
      </c>
      <c r="G14" s="17">
        <v>79149773.109999999</v>
      </c>
      <c r="H14" s="18">
        <f t="shared" si="3"/>
        <v>101.71624612582076</v>
      </c>
      <c r="I14" s="18">
        <f t="shared" si="2"/>
        <v>97.13931588506351</v>
      </c>
      <c r="J14" s="3"/>
      <c r="K14" s="3"/>
    </row>
    <row r="15" spans="1:11" ht="31.5" x14ac:dyDescent="0.25">
      <c r="A15" s="5" t="s">
        <v>28</v>
      </c>
      <c r="B15" s="6" t="s">
        <v>29</v>
      </c>
      <c r="C15" s="14" t="s">
        <v>10</v>
      </c>
      <c r="D15" s="15" t="s">
        <v>11</v>
      </c>
      <c r="E15" s="9">
        <f t="shared" ref="E15:G15" si="4">E16+E17</f>
        <v>9301778</v>
      </c>
      <c r="F15" s="9">
        <f t="shared" si="4"/>
        <v>9421987.6699999999</v>
      </c>
      <c r="G15" s="9">
        <f t="shared" si="4"/>
        <v>9004937.0199999996</v>
      </c>
      <c r="H15" s="18">
        <f t="shared" si="3"/>
        <v>96.808771613341023</v>
      </c>
      <c r="I15" s="18">
        <f t="shared" si="2"/>
        <v>95.573644706329787</v>
      </c>
      <c r="J15" s="3"/>
      <c r="K15" s="20"/>
    </row>
    <row r="16" spans="1:11" ht="47.25" x14ac:dyDescent="0.25">
      <c r="A16" s="12" t="s">
        <v>30</v>
      </c>
      <c r="B16" s="13" t="s">
        <v>31</v>
      </c>
      <c r="C16" s="14" t="s">
        <v>10</v>
      </c>
      <c r="D16" s="15" t="s">
        <v>11</v>
      </c>
      <c r="E16" s="16">
        <v>1802400</v>
      </c>
      <c r="F16" s="17">
        <v>744224</v>
      </c>
      <c r="G16" s="17">
        <v>599988.93999999994</v>
      </c>
      <c r="H16" s="18">
        <f t="shared" si="3"/>
        <v>33.288334442964931</v>
      </c>
      <c r="I16" s="18">
        <f t="shared" si="2"/>
        <v>80.619402222986622</v>
      </c>
      <c r="J16" s="3" t="s">
        <v>14</v>
      </c>
      <c r="K16" s="3" t="s">
        <v>14</v>
      </c>
    </row>
    <row r="17" spans="1:11" ht="135" customHeight="1" x14ac:dyDescent="0.25">
      <c r="A17" s="12" t="s">
        <v>33</v>
      </c>
      <c r="B17" s="13" t="s">
        <v>34</v>
      </c>
      <c r="C17" s="14" t="s">
        <v>10</v>
      </c>
      <c r="D17" s="15" t="s">
        <v>11</v>
      </c>
      <c r="E17" s="16">
        <v>7499378</v>
      </c>
      <c r="F17" s="17">
        <v>8677763.6699999999</v>
      </c>
      <c r="G17" s="17">
        <v>8404948.0800000001</v>
      </c>
      <c r="H17" s="18">
        <f t="shared" si="3"/>
        <v>112.07526917565698</v>
      </c>
      <c r="I17" s="18">
        <f t="shared" si="2"/>
        <v>96.856153262814075</v>
      </c>
      <c r="J17" s="40" t="s">
        <v>118</v>
      </c>
      <c r="K17" s="3" t="s">
        <v>14</v>
      </c>
    </row>
    <row r="18" spans="1:11" ht="15.75" x14ac:dyDescent="0.25">
      <c r="A18" s="5" t="s">
        <v>35</v>
      </c>
      <c r="B18" s="6" t="s">
        <v>36</v>
      </c>
      <c r="C18" s="14" t="s">
        <v>10</v>
      </c>
      <c r="D18" s="15" t="s">
        <v>11</v>
      </c>
      <c r="E18" s="9">
        <f t="shared" ref="E18:G18" si="5">E19+E21+E22+E23+E20</f>
        <v>796066459.67999995</v>
      </c>
      <c r="F18" s="9">
        <f t="shared" si="5"/>
        <v>608397454</v>
      </c>
      <c r="G18" s="9">
        <f t="shared" si="5"/>
        <v>585862214.77999997</v>
      </c>
      <c r="H18" s="18">
        <f t="shared" si="3"/>
        <v>73.594636183454185</v>
      </c>
      <c r="I18" s="18">
        <f t="shared" si="2"/>
        <v>96.295967533749732</v>
      </c>
      <c r="J18" s="3"/>
      <c r="K18" s="20"/>
    </row>
    <row r="19" spans="1:11" ht="15.75" x14ac:dyDescent="0.25">
      <c r="A19" s="12" t="s">
        <v>37</v>
      </c>
      <c r="B19" s="13" t="s">
        <v>38</v>
      </c>
      <c r="C19" s="14" t="s">
        <v>10</v>
      </c>
      <c r="D19" s="15" t="s">
        <v>11</v>
      </c>
      <c r="E19" s="16">
        <v>457652787.87</v>
      </c>
      <c r="F19" s="17">
        <v>462478839.26999998</v>
      </c>
      <c r="G19" s="17">
        <v>459863408.41000003</v>
      </c>
      <c r="H19" s="18">
        <f t="shared" si="3"/>
        <v>100.48303443103421</v>
      </c>
      <c r="I19" s="18">
        <f t="shared" si="2"/>
        <v>99.434475561275775</v>
      </c>
      <c r="J19" s="3"/>
      <c r="K19" s="3"/>
    </row>
    <row r="20" spans="1:11" ht="75" customHeight="1" x14ac:dyDescent="0.25">
      <c r="A20" s="12" t="s">
        <v>112</v>
      </c>
      <c r="B20" s="13" t="s">
        <v>113</v>
      </c>
      <c r="C20" s="14" t="s">
        <v>10</v>
      </c>
      <c r="D20" s="15" t="s">
        <v>11</v>
      </c>
      <c r="E20" s="16">
        <v>585000</v>
      </c>
      <c r="F20" s="35">
        <v>0</v>
      </c>
      <c r="G20" s="35">
        <v>0</v>
      </c>
      <c r="H20" s="18">
        <f t="shared" si="3"/>
        <v>0</v>
      </c>
      <c r="I20" s="18" t="e">
        <f t="shared" si="2"/>
        <v>#DIV/0!</v>
      </c>
      <c r="J20" s="3"/>
      <c r="K20" s="3"/>
    </row>
    <row r="21" spans="1:11" ht="72.75" customHeight="1" x14ac:dyDescent="0.25">
      <c r="A21" s="12" t="s">
        <v>39</v>
      </c>
      <c r="B21" s="13" t="s">
        <v>40</v>
      </c>
      <c r="C21" s="14" t="s">
        <v>10</v>
      </c>
      <c r="D21" s="15" t="s">
        <v>11</v>
      </c>
      <c r="E21" s="16">
        <v>1521122</v>
      </c>
      <c r="F21" s="17">
        <v>1521122</v>
      </c>
      <c r="G21" s="17">
        <v>1519931.3</v>
      </c>
      <c r="H21" s="18">
        <f t="shared" si="3"/>
        <v>99.921722255019645</v>
      </c>
      <c r="I21" s="18">
        <f t="shared" si="2"/>
        <v>99.921722255019645</v>
      </c>
      <c r="J21" s="3"/>
      <c r="K21" s="3"/>
    </row>
    <row r="22" spans="1:11" ht="126" x14ac:dyDescent="0.25">
      <c r="A22" s="12" t="s">
        <v>41</v>
      </c>
      <c r="B22" s="13" t="s">
        <v>42</v>
      </c>
      <c r="C22" s="14" t="s">
        <v>10</v>
      </c>
      <c r="D22" s="15" t="s">
        <v>11</v>
      </c>
      <c r="E22" s="16">
        <v>332295346.00999999</v>
      </c>
      <c r="F22" s="17">
        <v>140297713.03999999</v>
      </c>
      <c r="G22" s="17">
        <v>120464885.55</v>
      </c>
      <c r="H22" s="18">
        <f t="shared" si="3"/>
        <v>36.252354117043446</v>
      </c>
      <c r="I22" s="18">
        <f t="shared" si="2"/>
        <v>85.863755680503857</v>
      </c>
      <c r="J22" s="3" t="s">
        <v>127</v>
      </c>
      <c r="K22" s="3" t="s">
        <v>14</v>
      </c>
    </row>
    <row r="23" spans="1:11" ht="99.75" customHeight="1" x14ac:dyDescent="0.25">
      <c r="A23" s="12" t="s">
        <v>43</v>
      </c>
      <c r="B23" s="13" t="s">
        <v>44</v>
      </c>
      <c r="C23" s="14" t="s">
        <v>10</v>
      </c>
      <c r="D23" s="15" t="s">
        <v>11</v>
      </c>
      <c r="E23" s="16">
        <v>4012203.8</v>
      </c>
      <c r="F23" s="17">
        <v>4099779.69</v>
      </c>
      <c r="G23" s="17">
        <v>4013989.52</v>
      </c>
      <c r="H23" s="18">
        <f t="shared" si="3"/>
        <v>100.04450721072544</v>
      </c>
      <c r="I23" s="18">
        <f t="shared" si="2"/>
        <v>97.907444387578792</v>
      </c>
      <c r="J23" s="3"/>
      <c r="K23" s="3"/>
    </row>
    <row r="24" spans="1:11" ht="15.75" x14ac:dyDescent="0.25">
      <c r="A24" s="5" t="s">
        <v>45</v>
      </c>
      <c r="B24" s="6" t="s">
        <v>46</v>
      </c>
      <c r="C24" s="14" t="s">
        <v>10</v>
      </c>
      <c r="D24" s="15" t="s">
        <v>11</v>
      </c>
      <c r="E24" s="9">
        <f t="shared" ref="E24:G24" si="6">E25+E26+E27+E28</f>
        <v>196967355.71000001</v>
      </c>
      <c r="F24" s="9">
        <f t="shared" si="6"/>
        <v>95148161.979999989</v>
      </c>
      <c r="G24" s="9">
        <f t="shared" si="6"/>
        <v>92700342.260000005</v>
      </c>
      <c r="H24" s="18">
        <f t="shared" si="3"/>
        <v>47.063810104901364</v>
      </c>
      <c r="I24" s="18">
        <f t="shared" si="2"/>
        <v>97.427359952035104</v>
      </c>
      <c r="J24" s="3"/>
      <c r="K24" s="20"/>
    </row>
    <row r="25" spans="1:11" ht="63" x14ac:dyDescent="0.25">
      <c r="A25" s="12" t="s">
        <v>47</v>
      </c>
      <c r="B25" s="13" t="s">
        <v>48</v>
      </c>
      <c r="C25" s="14" t="s">
        <v>10</v>
      </c>
      <c r="D25" s="15" t="s">
        <v>11</v>
      </c>
      <c r="E25" s="16">
        <v>5725779.4699999997</v>
      </c>
      <c r="F25" s="17">
        <v>6588238.0499999998</v>
      </c>
      <c r="G25" s="17">
        <v>4834209.16</v>
      </c>
      <c r="H25" s="18">
        <f t="shared" si="3"/>
        <v>84.428839520080231</v>
      </c>
      <c r="I25" s="18">
        <f t="shared" si="2"/>
        <v>73.376358342121534</v>
      </c>
      <c r="J25" s="40" t="s">
        <v>32</v>
      </c>
      <c r="K25" s="3" t="s">
        <v>14</v>
      </c>
    </row>
    <row r="26" spans="1:11" ht="136.5" customHeight="1" x14ac:dyDescent="0.25">
      <c r="A26" s="12" t="s">
        <v>49</v>
      </c>
      <c r="B26" s="13" t="s">
        <v>50</v>
      </c>
      <c r="C26" s="14" t="s">
        <v>10</v>
      </c>
      <c r="D26" s="15" t="s">
        <v>11</v>
      </c>
      <c r="E26" s="16">
        <v>177862985.24000001</v>
      </c>
      <c r="F26" s="17">
        <v>48761044.950000003</v>
      </c>
      <c r="G26" s="17">
        <v>48360164.649999999</v>
      </c>
      <c r="H26" s="18">
        <f t="shared" si="3"/>
        <v>27.189560877292742</v>
      </c>
      <c r="I26" s="18">
        <f t="shared" si="2"/>
        <v>99.177867700720796</v>
      </c>
      <c r="J26" s="22" t="s">
        <v>128</v>
      </c>
      <c r="K26" s="3"/>
    </row>
    <row r="27" spans="1:11" ht="65.25" customHeight="1" x14ac:dyDescent="0.25">
      <c r="A27" s="12" t="s">
        <v>51</v>
      </c>
      <c r="B27" s="13" t="s">
        <v>52</v>
      </c>
      <c r="C27" s="14" t="s">
        <v>10</v>
      </c>
      <c r="D27" s="15" t="s">
        <v>11</v>
      </c>
      <c r="E27" s="23">
        <v>375700</v>
      </c>
      <c r="F27" s="24">
        <v>1023459.07</v>
      </c>
      <c r="G27" s="24">
        <v>894201.7</v>
      </c>
      <c r="H27" s="18">
        <f t="shared" si="3"/>
        <v>238.00950226244342</v>
      </c>
      <c r="I27" s="18">
        <f t="shared" si="2"/>
        <v>87.370538423192627</v>
      </c>
      <c r="J27" s="3" t="s">
        <v>32</v>
      </c>
      <c r="K27" s="3" t="s">
        <v>14</v>
      </c>
    </row>
    <row r="28" spans="1:11" ht="93" customHeight="1" x14ac:dyDescent="0.25">
      <c r="A28" s="12" t="s">
        <v>53</v>
      </c>
      <c r="B28" s="13" t="s">
        <v>54</v>
      </c>
      <c r="C28" s="14" t="s">
        <v>10</v>
      </c>
      <c r="D28" s="15" t="s">
        <v>11</v>
      </c>
      <c r="E28" s="16">
        <v>13002891</v>
      </c>
      <c r="F28" s="17">
        <v>38775419.909999996</v>
      </c>
      <c r="G28" s="17">
        <v>38611766.75</v>
      </c>
      <c r="H28" s="18">
        <f t="shared" si="3"/>
        <v>296.94755381707034</v>
      </c>
      <c r="I28" s="18">
        <f t="shared" si="2"/>
        <v>99.577946130874025</v>
      </c>
      <c r="J28" s="3" t="s">
        <v>55</v>
      </c>
      <c r="K28" s="3"/>
    </row>
    <row r="29" spans="1:11" ht="25.5" customHeight="1" x14ac:dyDescent="0.25">
      <c r="A29" s="5" t="s">
        <v>56</v>
      </c>
      <c r="B29" s="6" t="s">
        <v>57</v>
      </c>
      <c r="C29" s="14" t="s">
        <v>10</v>
      </c>
      <c r="D29" s="15" t="s">
        <v>11</v>
      </c>
      <c r="E29" s="9">
        <v>700000</v>
      </c>
      <c r="F29" s="9">
        <f t="shared" ref="E29:G29" si="7">F31+F30</f>
        <v>3735182.2800000003</v>
      </c>
      <c r="G29" s="9">
        <f t="shared" si="7"/>
        <v>2883654.69</v>
      </c>
      <c r="H29" s="18">
        <f t="shared" si="3"/>
        <v>411.95066999999995</v>
      </c>
      <c r="I29" s="18">
        <f t="shared" si="2"/>
        <v>77.202515803325127</v>
      </c>
      <c r="J29" s="3"/>
      <c r="K29" s="20"/>
    </row>
    <row r="30" spans="1:11" ht="25.5" customHeight="1" x14ac:dyDescent="0.25">
      <c r="A30" s="36" t="s">
        <v>114</v>
      </c>
      <c r="B30" s="13" t="s">
        <v>58</v>
      </c>
      <c r="C30" s="14" t="s">
        <v>10</v>
      </c>
      <c r="D30" s="15" t="s">
        <v>11</v>
      </c>
      <c r="E30" s="23">
        <v>0</v>
      </c>
      <c r="F30" s="17">
        <v>35028.93</v>
      </c>
      <c r="G30" s="17">
        <v>35028.93</v>
      </c>
      <c r="H30" s="18" t="e">
        <f t="shared" si="3"/>
        <v>#DIV/0!</v>
      </c>
      <c r="I30" s="18">
        <f t="shared" si="2"/>
        <v>100</v>
      </c>
      <c r="J30" s="3"/>
      <c r="K30" s="3"/>
    </row>
    <row r="31" spans="1:11" ht="42.75" customHeight="1" x14ac:dyDescent="0.25">
      <c r="A31" s="12" t="s">
        <v>59</v>
      </c>
      <c r="B31" s="13" t="s">
        <v>60</v>
      </c>
      <c r="C31" s="14" t="s">
        <v>10</v>
      </c>
      <c r="D31" s="15" t="s">
        <v>11</v>
      </c>
      <c r="E31" s="16">
        <f>E29</f>
        <v>700000</v>
      </c>
      <c r="F31" s="17">
        <v>3700153.35</v>
      </c>
      <c r="G31" s="17">
        <v>2848625.76</v>
      </c>
      <c r="H31" s="18">
        <f t="shared" si="3"/>
        <v>406.9465371428571</v>
      </c>
      <c r="I31" s="18">
        <f t="shared" si="2"/>
        <v>76.986694619021662</v>
      </c>
      <c r="J31" s="3" t="s">
        <v>14</v>
      </c>
      <c r="K31" s="3" t="s">
        <v>14</v>
      </c>
    </row>
    <row r="32" spans="1:11" ht="58.5" customHeight="1" x14ac:dyDescent="0.25">
      <c r="A32" s="5" t="s">
        <v>61</v>
      </c>
      <c r="B32" s="6" t="s">
        <v>62</v>
      </c>
      <c r="C32" s="14" t="s">
        <v>10</v>
      </c>
      <c r="D32" s="15" t="s">
        <v>11</v>
      </c>
      <c r="E32" s="9">
        <f t="shared" ref="E32:G32" si="8">E33+E34+E35+E36+E37</f>
        <v>1775168149.8300002</v>
      </c>
      <c r="F32" s="9">
        <f t="shared" si="8"/>
        <v>1856066514.1100001</v>
      </c>
      <c r="G32" s="9">
        <f t="shared" si="8"/>
        <v>1812659611.2199998</v>
      </c>
      <c r="H32" s="18">
        <f t="shared" si="3"/>
        <v>102.11199493375263</v>
      </c>
      <c r="I32" s="18">
        <f t="shared" si="2"/>
        <v>97.661349819092322</v>
      </c>
      <c r="J32" s="3"/>
      <c r="K32" s="20"/>
    </row>
    <row r="33" spans="1:11" ht="78.75" x14ac:dyDescent="0.25">
      <c r="A33" s="12" t="s">
        <v>63</v>
      </c>
      <c r="B33" s="13" t="s">
        <v>64</v>
      </c>
      <c r="C33" s="14" t="s">
        <v>10</v>
      </c>
      <c r="D33" s="15" t="s">
        <v>11</v>
      </c>
      <c r="E33" s="16">
        <v>510646664.10000002</v>
      </c>
      <c r="F33" s="17">
        <v>437673838.94999999</v>
      </c>
      <c r="G33" s="17">
        <v>430374804.49000001</v>
      </c>
      <c r="H33" s="18">
        <f t="shared" si="3"/>
        <v>84.28035170826449</v>
      </c>
      <c r="I33" s="18">
        <f t="shared" si="2"/>
        <v>98.332311915761125</v>
      </c>
      <c r="J33" s="3" t="s">
        <v>129</v>
      </c>
      <c r="K33" s="3"/>
    </row>
    <row r="34" spans="1:11" ht="70.5" customHeight="1" x14ac:dyDescent="0.25">
      <c r="A34" s="12" t="s">
        <v>65</v>
      </c>
      <c r="B34" s="13" t="s">
        <v>66</v>
      </c>
      <c r="C34" s="14" t="s">
        <v>10</v>
      </c>
      <c r="D34" s="15" t="s">
        <v>11</v>
      </c>
      <c r="E34" s="16">
        <v>1163935949.8399999</v>
      </c>
      <c r="F34" s="17">
        <v>1323389177.7</v>
      </c>
      <c r="G34" s="17">
        <v>1289643938.5699999</v>
      </c>
      <c r="H34" s="18">
        <f t="shared" si="3"/>
        <v>110.80024968274932</v>
      </c>
      <c r="I34" s="18">
        <f t="shared" si="2"/>
        <v>97.450089535366459</v>
      </c>
      <c r="J34" s="3" t="s">
        <v>14</v>
      </c>
      <c r="K34" s="3"/>
    </row>
    <row r="35" spans="1:11" ht="75.75" customHeight="1" x14ac:dyDescent="0.25">
      <c r="A35" s="12" t="s">
        <v>67</v>
      </c>
      <c r="B35" s="13" t="s">
        <v>68</v>
      </c>
      <c r="C35" s="14" t="s">
        <v>10</v>
      </c>
      <c r="D35" s="15" t="s">
        <v>11</v>
      </c>
      <c r="E35" s="16">
        <v>58562281.890000001</v>
      </c>
      <c r="F35" s="17">
        <v>61053810.890000001</v>
      </c>
      <c r="G35" s="17">
        <v>60031312.07</v>
      </c>
      <c r="H35" s="18">
        <f t="shared" si="3"/>
        <v>102.50849204059251</v>
      </c>
      <c r="I35" s="18">
        <f t="shared" si="2"/>
        <v>98.32524979998017</v>
      </c>
      <c r="J35" s="3"/>
      <c r="K35" s="3"/>
    </row>
    <row r="36" spans="1:11" ht="42" customHeight="1" x14ac:dyDescent="0.25">
      <c r="A36" s="12" t="s">
        <v>69</v>
      </c>
      <c r="B36" s="13" t="s">
        <v>70</v>
      </c>
      <c r="C36" s="14" t="s">
        <v>10</v>
      </c>
      <c r="D36" s="15" t="s">
        <v>11</v>
      </c>
      <c r="E36" s="16">
        <v>119650</v>
      </c>
      <c r="F36" s="17">
        <v>119650</v>
      </c>
      <c r="G36" s="17">
        <v>89649.98</v>
      </c>
      <c r="H36" s="18">
        <f t="shared" si="3"/>
        <v>74.926853322189714</v>
      </c>
      <c r="I36" s="18">
        <f t="shared" si="2"/>
        <v>74.926853322189714</v>
      </c>
      <c r="J36" s="3" t="s">
        <v>14</v>
      </c>
      <c r="K36" s="52" t="s">
        <v>14</v>
      </c>
    </row>
    <row r="37" spans="1:11" ht="119.25" customHeight="1" x14ac:dyDescent="0.25">
      <c r="A37" s="12" t="s">
        <v>71</v>
      </c>
      <c r="B37" s="13" t="s">
        <v>72</v>
      </c>
      <c r="C37" s="14" t="s">
        <v>10</v>
      </c>
      <c r="D37" s="15" t="s">
        <v>11</v>
      </c>
      <c r="E37" s="16">
        <v>41903604</v>
      </c>
      <c r="F37" s="17">
        <v>33830036.57</v>
      </c>
      <c r="G37" s="17">
        <v>32519906.109999999</v>
      </c>
      <c r="H37" s="18">
        <f t="shared" si="3"/>
        <v>77.606465806616526</v>
      </c>
      <c r="I37" s="18">
        <f t="shared" si="2"/>
        <v>96.127315862372427</v>
      </c>
      <c r="J37" s="3" t="s">
        <v>32</v>
      </c>
      <c r="K37" s="3"/>
    </row>
    <row r="38" spans="1:11" ht="61.5" customHeight="1" x14ac:dyDescent="0.25">
      <c r="A38" s="5" t="s">
        <v>73</v>
      </c>
      <c r="B38" s="6" t="s">
        <v>74</v>
      </c>
      <c r="C38" s="14" t="s">
        <v>10</v>
      </c>
      <c r="D38" s="15" t="s">
        <v>11</v>
      </c>
      <c r="E38" s="9">
        <f t="shared" ref="E38:G38" si="9">E39+E40</f>
        <v>127905200.08</v>
      </c>
      <c r="F38" s="9">
        <f t="shared" si="9"/>
        <v>130413635.03</v>
      </c>
      <c r="G38" s="9">
        <f t="shared" si="9"/>
        <v>124032341.28</v>
      </c>
      <c r="H38" s="18">
        <f t="shared" si="3"/>
        <v>96.972086515968343</v>
      </c>
      <c r="I38" s="18">
        <f t="shared" si="2"/>
        <v>95.106881463328534</v>
      </c>
      <c r="J38" s="3"/>
      <c r="K38" s="3"/>
    </row>
    <row r="39" spans="1:11" ht="47.25" x14ac:dyDescent="0.25">
      <c r="A39" s="12" t="s">
        <v>75</v>
      </c>
      <c r="B39" s="13" t="s">
        <v>76</v>
      </c>
      <c r="C39" s="14" t="s">
        <v>10</v>
      </c>
      <c r="D39" s="15" t="s">
        <v>11</v>
      </c>
      <c r="E39" s="16">
        <v>110666844.08</v>
      </c>
      <c r="F39" s="17">
        <v>111785930.66</v>
      </c>
      <c r="G39" s="17">
        <v>105615009.22</v>
      </c>
      <c r="H39" s="18">
        <f t="shared" si="3"/>
        <v>95.435096300073326</v>
      </c>
      <c r="I39" s="18">
        <f t="shared" si="2"/>
        <v>94.479697575923907</v>
      </c>
      <c r="J39" s="3"/>
      <c r="K39" s="3" t="s">
        <v>14</v>
      </c>
    </row>
    <row r="40" spans="1:11" ht="31.5" x14ac:dyDescent="0.25">
      <c r="A40" s="12" t="s">
        <v>77</v>
      </c>
      <c r="B40" s="13" t="s">
        <v>78</v>
      </c>
      <c r="C40" s="14" t="s">
        <v>10</v>
      </c>
      <c r="D40" s="15" t="s">
        <v>11</v>
      </c>
      <c r="E40" s="16">
        <v>17238356</v>
      </c>
      <c r="F40" s="17">
        <v>18627704.370000001</v>
      </c>
      <c r="G40" s="17">
        <v>18417332.059999999</v>
      </c>
      <c r="H40" s="18">
        <f t="shared" si="3"/>
        <v>106.83926042599421</v>
      </c>
      <c r="I40" s="18">
        <f t="shared" si="2"/>
        <v>98.870648224701227</v>
      </c>
      <c r="J40" s="3"/>
      <c r="K40" s="3"/>
    </row>
    <row r="41" spans="1:11" ht="15.75" hidden="1" x14ac:dyDescent="0.25">
      <c r="A41" s="5" t="s">
        <v>79</v>
      </c>
      <c r="B41" s="6" t="s">
        <v>80</v>
      </c>
      <c r="C41" s="14" t="s">
        <v>10</v>
      </c>
      <c r="D41" s="15" t="s">
        <v>11</v>
      </c>
      <c r="E41" s="9">
        <f>E42</f>
        <v>0</v>
      </c>
      <c r="F41" s="9">
        <f t="shared" ref="F41:G41" si="10">F42</f>
        <v>0</v>
      </c>
      <c r="G41" s="9">
        <f t="shared" si="10"/>
        <v>0</v>
      </c>
      <c r="H41" s="18" t="e">
        <f t="shared" si="3"/>
        <v>#DIV/0!</v>
      </c>
      <c r="I41" s="18" t="e">
        <f t="shared" si="2"/>
        <v>#DIV/0!</v>
      </c>
      <c r="J41" s="3"/>
      <c r="K41" s="20"/>
    </row>
    <row r="42" spans="1:11" ht="15.75" hidden="1" x14ac:dyDescent="0.25">
      <c r="A42" s="12" t="s">
        <v>81</v>
      </c>
      <c r="B42" s="13" t="s">
        <v>82</v>
      </c>
      <c r="C42" s="14" t="s">
        <v>10</v>
      </c>
      <c r="D42" s="15" t="s">
        <v>11</v>
      </c>
      <c r="E42" s="23"/>
      <c r="F42" s="24">
        <v>0</v>
      </c>
      <c r="G42" s="24">
        <v>0</v>
      </c>
      <c r="H42" s="18" t="e">
        <f t="shared" si="3"/>
        <v>#DIV/0!</v>
      </c>
      <c r="I42" s="18" t="e">
        <f t="shared" si="2"/>
        <v>#DIV/0!</v>
      </c>
      <c r="J42" s="3"/>
      <c r="K42" s="20"/>
    </row>
    <row r="43" spans="1:11" ht="29.25" customHeight="1" x14ac:dyDescent="0.25">
      <c r="A43" s="5" t="s">
        <v>83</v>
      </c>
      <c r="B43" s="6" t="s">
        <v>84</v>
      </c>
      <c r="C43" s="14" t="s">
        <v>10</v>
      </c>
      <c r="D43" s="15" t="s">
        <v>11</v>
      </c>
      <c r="E43" s="9">
        <f t="shared" ref="E43:G43" si="11">E44+E45+E46+E47</f>
        <v>42104855.359999999</v>
      </c>
      <c r="F43" s="9">
        <f t="shared" si="11"/>
        <v>89213108.449999988</v>
      </c>
      <c r="G43" s="9">
        <f t="shared" si="11"/>
        <v>87969118.870000005</v>
      </c>
      <c r="H43" s="18">
        <f t="shared" si="3"/>
        <v>208.9286808323096</v>
      </c>
      <c r="I43" s="18">
        <f t="shared" si="2"/>
        <v>98.605597762914869</v>
      </c>
      <c r="J43" s="3"/>
      <c r="K43" s="20"/>
    </row>
    <row r="44" spans="1:11" ht="15.75" x14ac:dyDescent="0.25">
      <c r="A44" s="12" t="s">
        <v>85</v>
      </c>
      <c r="B44" s="13" t="s">
        <v>86</v>
      </c>
      <c r="C44" s="14" t="s">
        <v>10</v>
      </c>
      <c r="D44" s="15" t="s">
        <v>11</v>
      </c>
      <c r="E44" s="16">
        <v>10328365</v>
      </c>
      <c r="F44" s="17">
        <v>10328365</v>
      </c>
      <c r="G44" s="17">
        <v>10009080.77</v>
      </c>
      <c r="H44" s="18">
        <f t="shared" si="3"/>
        <v>96.908666279706409</v>
      </c>
      <c r="I44" s="18">
        <f t="shared" si="2"/>
        <v>96.908666279706409</v>
      </c>
      <c r="J44" s="3"/>
      <c r="K44" s="3"/>
    </row>
    <row r="45" spans="1:11" ht="63" x14ac:dyDescent="0.25">
      <c r="A45" s="12" t="s">
        <v>87</v>
      </c>
      <c r="B45" s="13" t="s">
        <v>88</v>
      </c>
      <c r="C45" s="14" t="s">
        <v>10</v>
      </c>
      <c r="D45" s="15" t="s">
        <v>11</v>
      </c>
      <c r="E45" s="16">
        <v>662112</v>
      </c>
      <c r="F45" s="17">
        <v>3485912</v>
      </c>
      <c r="G45" s="17">
        <v>3485912</v>
      </c>
      <c r="H45" s="18">
        <f t="shared" si="3"/>
        <v>526.48373689043547</v>
      </c>
      <c r="I45" s="18">
        <f t="shared" si="2"/>
        <v>100</v>
      </c>
      <c r="J45" s="3" t="s">
        <v>32</v>
      </c>
      <c r="K45" s="3"/>
    </row>
    <row r="46" spans="1:11" ht="47.25" customHeight="1" x14ac:dyDescent="0.25">
      <c r="A46" s="12" t="s">
        <v>89</v>
      </c>
      <c r="B46" s="13" t="s">
        <v>90</v>
      </c>
      <c r="C46" s="25" t="s">
        <v>10</v>
      </c>
      <c r="D46" s="26" t="s">
        <v>11</v>
      </c>
      <c r="E46" s="16">
        <v>31076378.359999999</v>
      </c>
      <c r="F46" s="17">
        <v>35024647.689999998</v>
      </c>
      <c r="G46" s="17">
        <v>34099976.759999998</v>
      </c>
      <c r="H46" s="18">
        <f t="shared" si="3"/>
        <v>109.72957133219819</v>
      </c>
      <c r="I46" s="18">
        <f t="shared" si="2"/>
        <v>97.359942237865809</v>
      </c>
      <c r="J46" s="3" t="s">
        <v>14</v>
      </c>
      <c r="K46" s="3"/>
    </row>
    <row r="47" spans="1:11" ht="47.25" x14ac:dyDescent="0.25">
      <c r="A47" s="12" t="s">
        <v>91</v>
      </c>
      <c r="B47" s="13" t="s">
        <v>92</v>
      </c>
      <c r="C47" s="25" t="s">
        <v>10</v>
      </c>
      <c r="D47" s="26" t="s">
        <v>11</v>
      </c>
      <c r="E47" s="16">
        <v>38000</v>
      </c>
      <c r="F47" s="17">
        <v>40374183.759999998</v>
      </c>
      <c r="G47" s="17">
        <v>40374149.340000004</v>
      </c>
      <c r="H47" s="18">
        <f t="shared" si="3"/>
        <v>106247.76142105264</v>
      </c>
      <c r="I47" s="18">
        <f t="shared" si="2"/>
        <v>99.999914747502515</v>
      </c>
      <c r="J47" s="3" t="s">
        <v>130</v>
      </c>
      <c r="K47" s="3" t="s">
        <v>14</v>
      </c>
    </row>
    <row r="48" spans="1:11" ht="42" customHeight="1" x14ac:dyDescent="0.3">
      <c r="A48" s="5" t="s">
        <v>93</v>
      </c>
      <c r="B48" s="6" t="s">
        <v>94</v>
      </c>
      <c r="C48" s="25" t="s">
        <v>10</v>
      </c>
      <c r="D48" s="26" t="s">
        <v>11</v>
      </c>
      <c r="E48" s="9">
        <f t="shared" ref="E48:G48" si="12">E49+E50+E51</f>
        <v>474594531.32999998</v>
      </c>
      <c r="F48" s="9">
        <f t="shared" si="12"/>
        <v>491396013.69000006</v>
      </c>
      <c r="G48" s="9">
        <f t="shared" si="12"/>
        <v>478804527.01000005</v>
      </c>
      <c r="H48" s="18">
        <f t="shared" si="3"/>
        <v>100.88707210093676</v>
      </c>
      <c r="I48" s="18">
        <f t="shared" si="2"/>
        <v>97.437609111753304</v>
      </c>
      <c r="J48" s="27"/>
      <c r="K48" s="3"/>
    </row>
    <row r="49" spans="1:12" ht="100.5" customHeight="1" x14ac:dyDescent="0.25">
      <c r="A49" s="12" t="s">
        <v>95</v>
      </c>
      <c r="B49" s="13" t="s">
        <v>96</v>
      </c>
      <c r="C49" s="25" t="s">
        <v>10</v>
      </c>
      <c r="D49" s="26" t="s">
        <v>11</v>
      </c>
      <c r="E49" s="16">
        <v>31879608</v>
      </c>
      <c r="F49" s="17">
        <v>50496003.240000002</v>
      </c>
      <c r="G49" s="17">
        <v>49631252.229999997</v>
      </c>
      <c r="H49" s="18">
        <f t="shared" si="3"/>
        <v>155.68338302654158</v>
      </c>
      <c r="I49" s="18">
        <f t="shared" si="2"/>
        <v>98.287486227593163</v>
      </c>
      <c r="J49" s="40" t="s">
        <v>131</v>
      </c>
      <c r="K49" s="3" t="s">
        <v>14</v>
      </c>
    </row>
    <row r="50" spans="1:12" ht="74.25" customHeight="1" x14ac:dyDescent="0.25">
      <c r="A50" s="12" t="s">
        <v>98</v>
      </c>
      <c r="B50" s="13" t="s">
        <v>97</v>
      </c>
      <c r="C50" s="25" t="s">
        <v>10</v>
      </c>
      <c r="D50" s="28" t="s">
        <v>11</v>
      </c>
      <c r="E50" s="23">
        <v>424206449.32999998</v>
      </c>
      <c r="F50" s="28">
        <v>418766726.04000002</v>
      </c>
      <c r="G50" s="28">
        <v>407553346.99000001</v>
      </c>
      <c r="H50" s="18">
        <f t="shared" si="3"/>
        <v>96.074292984865693</v>
      </c>
      <c r="I50" s="18">
        <f t="shared" si="2"/>
        <v>97.322285092696475</v>
      </c>
      <c r="J50" s="3"/>
      <c r="K50" s="3"/>
    </row>
    <row r="51" spans="1:12" ht="96" customHeight="1" x14ac:dyDescent="0.25">
      <c r="A51" s="12" t="s">
        <v>99</v>
      </c>
      <c r="B51" s="13" t="s">
        <v>100</v>
      </c>
      <c r="C51" s="25" t="s">
        <v>10</v>
      </c>
      <c r="D51" s="28" t="s">
        <v>11</v>
      </c>
      <c r="E51" s="23">
        <v>18508474</v>
      </c>
      <c r="F51" s="28">
        <v>22133284.41</v>
      </c>
      <c r="G51" s="28">
        <v>21619927.789999999</v>
      </c>
      <c r="H51" s="18">
        <f t="shared" si="3"/>
        <v>116.81096880272246</v>
      </c>
      <c r="I51" s="18">
        <f t="shared" si="2"/>
        <v>97.680612553968444</v>
      </c>
      <c r="J51" s="40" t="s">
        <v>132</v>
      </c>
      <c r="K51" s="3" t="s">
        <v>14</v>
      </c>
    </row>
    <row r="52" spans="1:12" ht="37.5" customHeight="1" x14ac:dyDescent="0.25">
      <c r="A52" s="5" t="s">
        <v>101</v>
      </c>
      <c r="B52" s="6" t="s">
        <v>102</v>
      </c>
      <c r="C52" s="25" t="s">
        <v>10</v>
      </c>
      <c r="D52" s="26" t="s">
        <v>11</v>
      </c>
      <c r="E52" s="9">
        <f t="shared" ref="E52:G52" si="13">E53</f>
        <v>53342.47</v>
      </c>
      <c r="F52" s="9">
        <f t="shared" si="13"/>
        <v>39780.83</v>
      </c>
      <c r="G52" s="9">
        <f t="shared" si="13"/>
        <v>39780.83</v>
      </c>
      <c r="H52" s="18">
        <f t="shared" si="3"/>
        <v>74.57628040096381</v>
      </c>
      <c r="I52" s="18">
        <f t="shared" si="2"/>
        <v>100</v>
      </c>
      <c r="J52" s="3"/>
      <c r="K52" s="20"/>
      <c r="L52" s="1">
        <v>0</v>
      </c>
    </row>
    <row r="53" spans="1:12" ht="31.5" x14ac:dyDescent="0.25">
      <c r="A53" s="12" t="s">
        <v>103</v>
      </c>
      <c r="B53" s="13" t="s">
        <v>104</v>
      </c>
      <c r="C53" s="25" t="s">
        <v>10</v>
      </c>
      <c r="D53" s="26" t="s">
        <v>11</v>
      </c>
      <c r="E53" s="29">
        <v>53342.47</v>
      </c>
      <c r="F53" s="17">
        <v>39780.83</v>
      </c>
      <c r="G53" s="17">
        <v>39780.83</v>
      </c>
      <c r="H53" s="18">
        <f t="shared" si="3"/>
        <v>74.57628040096381</v>
      </c>
      <c r="I53" s="18">
        <f t="shared" si="2"/>
        <v>100</v>
      </c>
      <c r="J53" s="3" t="s">
        <v>14</v>
      </c>
      <c r="K53" s="3"/>
    </row>
    <row r="54" spans="1:12" ht="47.25" x14ac:dyDescent="0.25">
      <c r="A54" s="5" t="s">
        <v>105</v>
      </c>
      <c r="B54" s="6" t="s">
        <v>106</v>
      </c>
      <c r="C54" s="25" t="s">
        <v>10</v>
      </c>
      <c r="D54" s="26" t="s">
        <v>11</v>
      </c>
      <c r="E54" s="9">
        <f t="shared" ref="E54:G54" si="14">E55+E56+E57</f>
        <v>19674500</v>
      </c>
      <c r="F54" s="9">
        <f t="shared" si="14"/>
        <v>16049431.17</v>
      </c>
      <c r="G54" s="9">
        <f t="shared" si="14"/>
        <v>16049431.17</v>
      </c>
      <c r="H54" s="18">
        <f t="shared" si="3"/>
        <v>81.574785483748002</v>
      </c>
      <c r="I54" s="18">
        <f t="shared" si="2"/>
        <v>100</v>
      </c>
      <c r="J54" s="30"/>
      <c r="K54" s="20"/>
    </row>
    <row r="55" spans="1:12" ht="47.25" x14ac:dyDescent="0.25">
      <c r="A55" s="12" t="s">
        <v>107</v>
      </c>
      <c r="B55" s="13" t="s">
        <v>108</v>
      </c>
      <c r="C55" s="25" t="s">
        <v>10</v>
      </c>
      <c r="D55" s="26" t="s">
        <v>11</v>
      </c>
      <c r="E55" s="29">
        <v>9674500</v>
      </c>
      <c r="F55" s="17">
        <v>9674500</v>
      </c>
      <c r="G55" s="17">
        <v>9674500</v>
      </c>
      <c r="H55" s="18">
        <f t="shared" si="3"/>
        <v>100</v>
      </c>
      <c r="I55" s="18">
        <f t="shared" si="2"/>
        <v>100</v>
      </c>
      <c r="J55" s="3"/>
      <c r="K55" s="3"/>
    </row>
    <row r="56" spans="1:12" ht="15.75" hidden="1" x14ac:dyDescent="0.25">
      <c r="A56" s="12" t="s">
        <v>109</v>
      </c>
      <c r="B56" s="13" t="s">
        <v>110</v>
      </c>
      <c r="C56" s="25" t="s">
        <v>10</v>
      </c>
      <c r="D56" s="26" t="s">
        <v>11</v>
      </c>
      <c r="E56" s="29"/>
      <c r="F56" s="17"/>
      <c r="G56" s="17"/>
      <c r="H56" s="18" t="e">
        <f t="shared" si="3"/>
        <v>#DIV/0!</v>
      </c>
      <c r="I56" s="18" t="e">
        <f t="shared" si="2"/>
        <v>#DIV/0!</v>
      </c>
      <c r="J56" s="3"/>
      <c r="K56" s="3"/>
    </row>
    <row r="57" spans="1:12" ht="48" customHeight="1" x14ac:dyDescent="0.25">
      <c r="A57" s="39" t="s">
        <v>117</v>
      </c>
      <c r="B57" s="38" t="s">
        <v>116</v>
      </c>
      <c r="C57" s="25" t="s">
        <v>10</v>
      </c>
      <c r="D57" s="26" t="s">
        <v>11</v>
      </c>
      <c r="E57" s="29">
        <v>10000000</v>
      </c>
      <c r="F57" s="35">
        <v>6374931.1699999999</v>
      </c>
      <c r="G57" s="35">
        <v>6374931.1699999999</v>
      </c>
      <c r="H57" s="18">
        <f t="shared" si="3"/>
        <v>63.7493117</v>
      </c>
      <c r="I57" s="18">
        <f t="shared" si="2"/>
        <v>100</v>
      </c>
      <c r="J57" s="42" t="s">
        <v>14</v>
      </c>
      <c r="K57" s="42"/>
    </row>
    <row r="58" spans="1:12" ht="25.5" customHeight="1" x14ac:dyDescent="0.25">
      <c r="A58" s="5" t="s">
        <v>111</v>
      </c>
      <c r="B58" s="6"/>
      <c r="C58" s="31"/>
      <c r="D58" s="31"/>
      <c r="E58" s="18">
        <f>E6+E15+E18+E24+E29+E32+E38+E41+E43+E48+E52+E54</f>
        <v>3633105586.0699997</v>
      </c>
      <c r="F58" s="18">
        <f>F6+F15+F18+F24+F29+F32+F38+F41+F43+F48+F52+F54</f>
        <v>3502053222.4300003</v>
      </c>
      <c r="G58" s="18">
        <f>G6+G15+G18+G24+G29+G32+G38+G41+G43+G48+G52+G54</f>
        <v>3404006267.8700004</v>
      </c>
      <c r="H58" s="18">
        <f t="shared" si="3"/>
        <v>93.694118908120686</v>
      </c>
      <c r="I58" s="18">
        <f t="shared" si="2"/>
        <v>97.200300842602061</v>
      </c>
      <c r="J58" s="32"/>
      <c r="K58" s="33"/>
    </row>
    <row r="60" spans="1:12" x14ac:dyDescent="0.25">
      <c r="F60" s="34"/>
      <c r="G60" s="34"/>
    </row>
    <row r="61" spans="1:12" x14ac:dyDescent="0.25">
      <c r="E61" s="34"/>
      <c r="F61" s="34"/>
      <c r="G61" s="34"/>
    </row>
    <row r="62" spans="1:12" x14ac:dyDescent="0.25">
      <c r="F62" s="34"/>
      <c r="G62" s="34"/>
    </row>
    <row r="63" spans="1:12" x14ac:dyDescent="0.25">
      <c r="F63" s="34"/>
      <c r="G63" s="34"/>
    </row>
  </sheetData>
  <mergeCells count="10">
    <mergeCell ref="K4:K5"/>
    <mergeCell ref="A1:J1"/>
    <mergeCell ref="A2:H2"/>
    <mergeCell ref="A4:A5"/>
    <mergeCell ref="B4:D5"/>
    <mergeCell ref="E4:E5"/>
    <mergeCell ref="F4:F5"/>
    <mergeCell ref="G4:G5"/>
    <mergeCell ref="H4:I4"/>
    <mergeCell ref="J4:J5"/>
  </mergeCells>
  <pageMargins left="0.78740157480314954" right="0.39370078740157477" top="0.39370078740157477" bottom="0.39370078740157477" header="0" footer="0"/>
  <pageSetup paperSize="9" scale="36" fitToHeight="0" orientation="portrait" r:id="rId1"/>
  <headerFooter>
    <evenFooter>&amp;R&amp;D&amp;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Виниченко</dc:creator>
  <cp:lastModifiedBy>Селиванова</cp:lastModifiedBy>
  <cp:revision>1</cp:revision>
  <cp:lastPrinted>2025-03-11T09:00:41Z</cp:lastPrinted>
  <dcterms:created xsi:type="dcterms:W3CDTF">2020-05-15T12:44:58Z</dcterms:created>
  <dcterms:modified xsi:type="dcterms:W3CDTF">2026-03-04T11:59:04Z</dcterms:modified>
</cp:coreProperties>
</file>